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mg-all.mcmgorna.local\przetargi\przetargi_maciej\Domumenty MSz i LT\8.2025 Powtórka sprzęt\"/>
    </mc:Choice>
  </mc:AlternateContent>
  <xr:revisionPtr revIDLastSave="0" documentId="13_ncr:1_{322AA5F0-DD7E-4528-961E-D51C4FACF2B6}" xr6:coauthVersionLast="47" xr6:coauthVersionMax="47" xr10:uidLastSave="{00000000-0000-0000-0000-000000000000}"/>
  <bookViews>
    <workbookView xWindow="-108" yWindow="-108" windowWidth="23256" windowHeight="12456" xr2:uid="{820BEBBC-DC7F-4773-BDFE-8138CEF441CA}"/>
  </bookViews>
  <sheets>
    <sheet name="Formularz" sheetId="2" r:id="rId1"/>
    <sheet name="Arkusz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0" i="2" l="1"/>
  <c r="H120" i="2"/>
  <c r="G87" i="2"/>
  <c r="H87" i="2"/>
  <c r="I87" i="2" s="1"/>
  <c r="G60" i="2" l="1"/>
  <c r="H60" i="2"/>
  <c r="I60" i="2" s="1"/>
  <c r="G61" i="2"/>
  <c r="H61" i="2"/>
  <c r="I61" i="2" s="1"/>
  <c r="G62" i="2"/>
  <c r="H62" i="2"/>
  <c r="I62" i="2" s="1"/>
  <c r="G63" i="2"/>
  <c r="H63" i="2"/>
  <c r="I63" i="2" s="1"/>
  <c r="G64" i="2"/>
  <c r="H64" i="2"/>
  <c r="I64" i="2" s="1"/>
  <c r="G65" i="2"/>
  <c r="H65" i="2"/>
  <c r="I65" i="2" s="1"/>
  <c r="G66" i="2"/>
  <c r="H66" i="2"/>
  <c r="I66" i="2" s="1"/>
  <c r="H59" i="2"/>
  <c r="I59" i="2" s="1"/>
  <c r="G59" i="2"/>
  <c r="I67" i="2" l="1"/>
  <c r="H67" i="2"/>
  <c r="G72" i="2"/>
  <c r="H72" i="2"/>
  <c r="I72" i="2" s="1"/>
  <c r="G73" i="2"/>
  <c r="H73" i="2"/>
  <c r="I73" i="2" s="1"/>
  <c r="G74" i="2"/>
  <c r="H74" i="2"/>
  <c r="I74" i="2" s="1"/>
  <c r="G75" i="2"/>
  <c r="H75" i="2"/>
  <c r="I75" i="2" s="1"/>
  <c r="G76" i="2"/>
  <c r="H76" i="2"/>
  <c r="I76" i="2" s="1"/>
  <c r="G77" i="2"/>
  <c r="H77" i="2"/>
  <c r="I77" i="2" s="1"/>
  <c r="G78" i="2"/>
  <c r="H78" i="2"/>
  <c r="I78" i="2" s="1"/>
  <c r="G79" i="2"/>
  <c r="H79" i="2"/>
  <c r="I79" i="2" s="1"/>
  <c r="G80" i="2"/>
  <c r="H80" i="2"/>
  <c r="I80" i="2" s="1"/>
  <c r="G81" i="2"/>
  <c r="H81" i="2"/>
  <c r="I81" i="2" s="1"/>
  <c r="G82" i="2"/>
  <c r="H82" i="2"/>
  <c r="I82" i="2" s="1"/>
  <c r="G83" i="2"/>
  <c r="H83" i="2"/>
  <c r="I83" i="2" s="1"/>
  <c r="G84" i="2"/>
  <c r="H84" i="2"/>
  <c r="I84" i="2" s="1"/>
  <c r="G85" i="2"/>
  <c r="H85" i="2"/>
  <c r="I85" i="2" s="1"/>
  <c r="G86" i="2"/>
  <c r="H86" i="2"/>
  <c r="I86" i="2" s="1"/>
  <c r="G88" i="2"/>
  <c r="H88" i="2"/>
  <c r="I88" i="2" s="1"/>
  <c r="H71" i="2"/>
  <c r="I71" i="2" s="1"/>
  <c r="G71" i="2"/>
  <c r="G106" i="2"/>
  <c r="H106" i="2"/>
  <c r="I106" i="2" s="1"/>
  <c r="G107" i="2"/>
  <c r="H107" i="2"/>
  <c r="I107" i="2" s="1"/>
  <c r="G108" i="2"/>
  <c r="H108" i="2"/>
  <c r="I108" i="2" s="1"/>
  <c r="G109" i="2"/>
  <c r="H109" i="2"/>
  <c r="I109" i="2" s="1"/>
  <c r="G110" i="2"/>
  <c r="H110" i="2"/>
  <c r="I110" i="2" s="1"/>
  <c r="G111" i="2"/>
  <c r="H111" i="2"/>
  <c r="I111" i="2" s="1"/>
  <c r="G112" i="2"/>
  <c r="H112" i="2"/>
  <c r="I112" i="2" s="1"/>
  <c r="G113" i="2"/>
  <c r="H113" i="2"/>
  <c r="I113" i="2" s="1"/>
  <c r="G114" i="2"/>
  <c r="H114" i="2"/>
  <c r="I114" i="2" s="1"/>
  <c r="G115" i="2"/>
  <c r="H115" i="2"/>
  <c r="I115" i="2" s="1"/>
  <c r="H105" i="2"/>
  <c r="I105" i="2" s="1"/>
  <c r="G105" i="2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93" i="2"/>
  <c r="I93" i="2" s="1"/>
  <c r="G94" i="2"/>
  <c r="G95" i="2"/>
  <c r="G96" i="2"/>
  <c r="G97" i="2"/>
  <c r="G98" i="2"/>
  <c r="G99" i="2"/>
  <c r="G100" i="2"/>
  <c r="G93" i="2"/>
  <c r="I89" i="2" l="1"/>
  <c r="I116" i="2"/>
  <c r="H89" i="2"/>
  <c r="I101" i="2"/>
  <c r="H101" i="2"/>
  <c r="H116" i="2" l="1"/>
</calcChain>
</file>

<file path=xl/sharedStrings.xml><?xml version="1.0" encoding="utf-8"?>
<sst xmlns="http://schemas.openxmlformats.org/spreadsheetml/2006/main" count="316" uniqueCount="169">
  <si>
    <t xml:space="preserve">Wieszak na maty </t>
  </si>
  <si>
    <t xml:space="preserve">Prześcieradła jednorazowe </t>
  </si>
  <si>
    <t xml:space="preserve">Koc jednorazowy  </t>
  </si>
  <si>
    <t xml:space="preserve">Poduszka jednorazowa </t>
  </si>
  <si>
    <t xml:space="preserve">Podkład (rolka) </t>
  </si>
  <si>
    <t xml:space="preserve">Stołek </t>
  </si>
  <si>
    <t xml:space="preserve">Pojemnik na odpady medyczne </t>
  </si>
  <si>
    <t xml:space="preserve">Zestaw do udzielania pierwszej pomocy </t>
  </si>
  <si>
    <t xml:space="preserve">Aparat do pomiaru ciśnienia tętniczego krwi </t>
  </si>
  <si>
    <t xml:space="preserve">Zestaw Ambu </t>
  </si>
  <si>
    <t xml:space="preserve">Stetoskop </t>
  </si>
  <si>
    <t xml:space="preserve">Balkonik </t>
  </si>
  <si>
    <t xml:space="preserve">Chodzik </t>
  </si>
  <si>
    <t xml:space="preserve">Piłka </t>
  </si>
  <si>
    <t xml:space="preserve">Mata </t>
  </si>
  <si>
    <t xml:space="preserve">Materace do ćwiczeń </t>
  </si>
  <si>
    <t xml:space="preserve">Szafka przyłóżkowa </t>
  </si>
  <si>
    <t xml:space="preserve">Stół rehabilitacyjny </t>
  </si>
  <si>
    <t xml:space="preserve">Aparat do krioterapii wraz z wyposażeniem w butlę na ciekły azot </t>
  </si>
  <si>
    <t xml:space="preserve">Stół do masażu przenośny </t>
  </si>
  <si>
    <t xml:space="preserve">Lampa Solux wraz z filtrami </t>
  </si>
  <si>
    <t>Kanapa trzyosobowa</t>
  </si>
  <si>
    <t>Wykonawca:</t>
  </si>
  <si>
    <t>…..............................................</t>
  </si>
  <si>
    <t>Pakiet I</t>
  </si>
  <si>
    <t>Pakiet II</t>
  </si>
  <si>
    <t>Pakiet III</t>
  </si>
  <si>
    <t>Pakiet IV</t>
  </si>
  <si>
    <t>Pakiet V</t>
  </si>
  <si>
    <t>Wartość brutto</t>
  </si>
  <si>
    <t>Aspekty Społeczne Podmiot Ekonomii Społecznej</t>
  </si>
  <si>
    <t>Aspekty społeczne - Zatrudnienie osoby niepełnosprawnej</t>
  </si>
  <si>
    <t>Termin dostawy</t>
  </si>
  <si>
    <t>Lp</t>
  </si>
  <si>
    <t>Nazwa wposażenia</t>
  </si>
  <si>
    <t>jednostka miary</t>
  </si>
  <si>
    <t xml:space="preserve">ilość </t>
  </si>
  <si>
    <t>cena jednostkowa netto</t>
  </si>
  <si>
    <t>stawka VAT</t>
  </si>
  <si>
    <t>cena jednostkowa brutto</t>
  </si>
  <si>
    <t>wartość netto ogółem</t>
  </si>
  <si>
    <t>wartośc brutto ogółem</t>
  </si>
  <si>
    <t>1</t>
  </si>
  <si>
    <t xml:space="preserve">Wieszak na piłki </t>
  </si>
  <si>
    <t>szt.</t>
  </si>
  <si>
    <t>2</t>
  </si>
  <si>
    <t>3</t>
  </si>
  <si>
    <t>4</t>
  </si>
  <si>
    <t>5</t>
  </si>
  <si>
    <t>6</t>
  </si>
  <si>
    <t>7</t>
  </si>
  <si>
    <t xml:space="preserve">Leżanka medyczna </t>
  </si>
  <si>
    <t>8</t>
  </si>
  <si>
    <t>9</t>
  </si>
  <si>
    <t>10</t>
  </si>
  <si>
    <t>Aparat EKG</t>
  </si>
  <si>
    <t>11</t>
  </si>
  <si>
    <t>zest.</t>
  </si>
  <si>
    <t>12</t>
  </si>
  <si>
    <t>13</t>
  </si>
  <si>
    <t>Zestaw do reanimacji+torba z zestawem do reanimacji -</t>
  </si>
  <si>
    <t>14</t>
  </si>
  <si>
    <t>15</t>
  </si>
  <si>
    <t xml:space="preserve">Glukometr </t>
  </si>
  <si>
    <t>16</t>
  </si>
  <si>
    <t>17</t>
  </si>
  <si>
    <t>Kule</t>
  </si>
  <si>
    <t>komp.</t>
  </si>
  <si>
    <t>18</t>
  </si>
  <si>
    <t xml:space="preserve">Laska </t>
  </si>
  <si>
    <t>19</t>
  </si>
  <si>
    <t>20</t>
  </si>
  <si>
    <t>21</t>
  </si>
  <si>
    <t xml:space="preserve">Wózek inwalidzki </t>
  </si>
  <si>
    <t>22</t>
  </si>
  <si>
    <t>23</t>
  </si>
  <si>
    <t>24</t>
  </si>
  <si>
    <t xml:space="preserve">Laska do ćwiczeń </t>
  </si>
  <si>
    <t>25</t>
  </si>
  <si>
    <t>26</t>
  </si>
  <si>
    <t xml:space="preserve">Rotory do ćwiczeń kończyn dolnych </t>
  </si>
  <si>
    <t>27</t>
  </si>
  <si>
    <t xml:space="preserve">Rotory do ćwiczeń kończyn górnych </t>
  </si>
  <si>
    <t>28</t>
  </si>
  <si>
    <t xml:space="preserve">Łóżko medyczne wraz z materacem </t>
  </si>
  <si>
    <t>29</t>
  </si>
  <si>
    <t>30</t>
  </si>
  <si>
    <t>31</t>
  </si>
  <si>
    <t>32</t>
  </si>
  <si>
    <t xml:space="preserve">Stół do masażu regulowany, stacjonarny </t>
  </si>
  <si>
    <t>33</t>
  </si>
  <si>
    <t>34</t>
  </si>
  <si>
    <t xml:space="preserve">Aparat do elektroterapii z leżanką </t>
  </si>
  <si>
    <t>35</t>
  </si>
  <si>
    <t>36</t>
  </si>
  <si>
    <t xml:space="preserve">Rower stacjonarny </t>
  </si>
  <si>
    <t>37</t>
  </si>
  <si>
    <t xml:space="preserve">Bieżnia </t>
  </si>
  <si>
    <t>38</t>
  </si>
  <si>
    <t xml:space="preserve">Aparat do magnetoterapii z wyposażeniem oraz ze specjalną leżanką z prowadnicą </t>
  </si>
  <si>
    <t>39</t>
  </si>
  <si>
    <t xml:space="preserve">Kabina UGUL </t>
  </si>
  <si>
    <t>Suma w PLN</t>
  </si>
  <si>
    <t>talerz płaski</t>
  </si>
  <si>
    <t>talerz głęboki</t>
  </si>
  <si>
    <t xml:space="preserve"> talerz deserowy</t>
  </si>
  <si>
    <t>kpl.</t>
  </si>
  <si>
    <t>deska do krojenia</t>
  </si>
  <si>
    <t xml:space="preserve">noże kuchenne </t>
  </si>
  <si>
    <t>miska mała</t>
  </si>
  <si>
    <t>miska duża</t>
  </si>
  <si>
    <t xml:space="preserve">pojemnik na kawę i herbatę </t>
  </si>
  <si>
    <t xml:space="preserve"> cukiernica</t>
  </si>
  <si>
    <t>suszarka do naczyń</t>
  </si>
  <si>
    <t xml:space="preserve">filiżanka z podstawką </t>
  </si>
  <si>
    <t>zestaw garnków</t>
  </si>
  <si>
    <t xml:space="preserve">lampa stojąca </t>
  </si>
  <si>
    <t>Lustra</t>
  </si>
  <si>
    <t>Lustro (pomieszczenie terapii zajęciowej)</t>
  </si>
  <si>
    <t>wartośc brutto</t>
  </si>
  <si>
    <t>Krzesło składane</t>
  </si>
  <si>
    <t xml:space="preserve">Ławka bingo </t>
  </si>
  <si>
    <t xml:space="preserve">Krzesło bingo </t>
  </si>
  <si>
    <t xml:space="preserve">Fotel Fan </t>
  </si>
  <si>
    <t>Stolik okrągły</t>
  </si>
  <si>
    <t>Fotel Tomi</t>
  </si>
  <si>
    <t>ekspres do kawy</t>
  </si>
  <si>
    <t>zmywarka</t>
  </si>
  <si>
    <t xml:space="preserve">lodówka na odpady medyczne </t>
  </si>
  <si>
    <t xml:space="preserve">lodówka </t>
  </si>
  <si>
    <t>czajnik elektryczny</t>
  </si>
  <si>
    <t xml:space="preserve">uchwyt do telewizora </t>
  </si>
  <si>
    <t xml:space="preserve">przenośne nagłośnienie </t>
  </si>
  <si>
    <t>Suma</t>
  </si>
  <si>
    <t>Pakiet 1 Sprzęt medyczny</t>
  </si>
  <si>
    <t>Pakiet 2 Sprzęt niemedyczny</t>
  </si>
  <si>
    <t>Pakiet 4 Meble gotowe</t>
  </si>
  <si>
    <t>Pakiet 5 RTV i AGD</t>
  </si>
  <si>
    <t>Pakiet 3 Artykuły gospodarcze</t>
  </si>
  <si>
    <t xml:space="preserve">Formularz asortymentowo-cenowy </t>
  </si>
  <si>
    <t>„Dostawa wyposażenia na potrzeby DDOM w Łodzi ul. Odrzańska 29 w ramach projektu pn. ,,Pogodna Jesień Życia'' finansowanego z Europejskiego Funduszu Społecznego+ Program Fundusze Europejskie dla Łódzkiego 2021-2027”.</t>
  </si>
  <si>
    <t>Załącznik nr 5</t>
  </si>
  <si>
    <t>kuchenka mikrofalowa</t>
  </si>
  <si>
    <t xml:space="preserve"> telefon stacjonarny</t>
  </si>
  <si>
    <r>
      <rPr>
        <b/>
        <sz val="11.5"/>
        <rFont val="Calibri"/>
        <family val="2"/>
      </rPr>
      <t>Lp</t>
    </r>
  </si>
  <si>
    <r>
      <rPr>
        <b/>
        <sz val="11.5"/>
        <rFont val="Calibri"/>
        <family val="2"/>
      </rPr>
      <t>Nazwa wposażenia</t>
    </r>
  </si>
  <si>
    <r>
      <rPr>
        <b/>
        <sz val="11.5"/>
        <rFont val="Calibri"/>
        <family val="2"/>
      </rPr>
      <t>jednostka miary</t>
    </r>
  </si>
  <si>
    <r>
      <rPr>
        <b/>
        <sz val="11.5"/>
        <rFont val="Calibri"/>
        <family val="2"/>
      </rPr>
      <t>ilość</t>
    </r>
  </si>
  <si>
    <r>
      <rPr>
        <b/>
        <sz val="11.5"/>
        <rFont val="Calibri"/>
        <family val="2"/>
      </rPr>
      <t xml:space="preserve">cena jednostkowa
</t>
    </r>
    <r>
      <rPr>
        <b/>
        <sz val="11.5"/>
        <rFont val="Calibri"/>
        <family val="2"/>
      </rPr>
      <t>netto</t>
    </r>
  </si>
  <si>
    <r>
      <rPr>
        <b/>
        <sz val="11.5"/>
        <rFont val="Calibri"/>
        <family val="2"/>
      </rPr>
      <t>stawka VAT</t>
    </r>
  </si>
  <si>
    <r>
      <rPr>
        <b/>
        <sz val="11.5"/>
        <rFont val="Calibri"/>
        <family val="2"/>
      </rPr>
      <t xml:space="preserve">cena jednostkowa
</t>
    </r>
    <r>
      <rPr>
        <b/>
        <sz val="11.5"/>
        <rFont val="Calibri"/>
        <family val="2"/>
      </rPr>
      <t>brutto</t>
    </r>
  </si>
  <si>
    <r>
      <rPr>
        <b/>
        <sz val="11.5"/>
        <rFont val="Calibri"/>
        <family val="2"/>
      </rPr>
      <t>wartość netto ogółem</t>
    </r>
  </si>
  <si>
    <r>
      <rPr>
        <b/>
        <sz val="11.5"/>
        <rFont val="Calibri"/>
        <family val="2"/>
      </rPr>
      <t>wartośc brutto ogółem</t>
    </r>
  </si>
  <si>
    <r>
      <rPr>
        <sz val="11.5"/>
        <rFont val="Calibri"/>
        <family val="2"/>
      </rPr>
      <t>kosz na śmieci</t>
    </r>
  </si>
  <si>
    <r>
      <rPr>
        <sz val="11.5"/>
        <rFont val="Calibri"/>
        <family val="2"/>
      </rPr>
      <t>szt.</t>
    </r>
  </si>
  <si>
    <r>
      <rPr>
        <sz val="11.5"/>
        <rFont val="Calibri"/>
        <family val="2"/>
      </rPr>
      <t>dozownik na mydło</t>
    </r>
  </si>
  <si>
    <r>
      <rPr>
        <sz val="11.5"/>
        <rFont val="Calibri"/>
        <family val="2"/>
      </rPr>
      <t>podajnik na ręczniki papierowe</t>
    </r>
  </si>
  <si>
    <r>
      <rPr>
        <sz val="11.5"/>
        <rFont val="Calibri"/>
        <family val="2"/>
      </rPr>
      <t>podajnik na papier toaletowy</t>
    </r>
  </si>
  <si>
    <r>
      <rPr>
        <sz val="11.5"/>
        <rFont val="Calibri"/>
        <family val="2"/>
      </rPr>
      <t>dozownik do płynu do dezynfekcji</t>
    </r>
  </si>
  <si>
    <r>
      <rPr>
        <sz val="11.5"/>
        <rFont val="Calibri"/>
        <family val="2"/>
      </rPr>
      <t>pojemnik na pościel brudną</t>
    </r>
  </si>
  <si>
    <r>
      <rPr>
        <sz val="11.5"/>
        <rFont val="Calibri"/>
        <family val="2"/>
      </rPr>
      <t>wózek dla sprzątaczek z wyposażeniem</t>
    </r>
  </si>
  <si>
    <r>
      <rPr>
        <sz val="11.5"/>
        <rFont val="Calibri"/>
        <family val="2"/>
      </rPr>
      <t>stacja segregacji odpadów</t>
    </r>
  </si>
  <si>
    <r>
      <rPr>
        <b/>
        <sz val="11.5"/>
        <rFont val="Calibri"/>
        <family val="2"/>
      </rPr>
      <t>Suma w PLN</t>
    </r>
  </si>
  <si>
    <t>Stół sładany cateringowy</t>
  </si>
  <si>
    <t xml:space="preserve">telewizor </t>
  </si>
  <si>
    <t>niszczarka</t>
  </si>
  <si>
    <t>sztućce (nóż 20 szt., widelec 20 szt., łyżka 20 szt. Łyżeczka do herbaty 20 szt.)</t>
  </si>
  <si>
    <t>wieszak ubraniowy</t>
  </si>
  <si>
    <t>kubek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</si>
</sst>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7" formatCode="_-* #,##0.00\ &quot;zł&quot;_-;\-* #,##0.00\ &quot;zł&quot;_-;_-* &quot;-&quot;??\ &quot;zł&quot;_-;_-@_-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charset val="204"/>
    </font>
    <font>
      <b/>
      <sz val="11.5"/>
      <name val="Calibri"/>
      <family val="2"/>
      <charset val="238"/>
    </font>
    <font>
      <sz val="11.5"/>
      <color rgb="FF000000"/>
      <name val="Calibri"/>
      <family val="2"/>
    </font>
    <font>
      <sz val="11.5"/>
      <name val="Calibri"/>
      <family val="2"/>
      <charset val="238"/>
    </font>
    <font>
      <b/>
      <sz val="11.5"/>
      <name val="Calibri"/>
      <family val="2"/>
    </font>
    <font>
      <sz val="11.5"/>
      <name val="Calibri"/>
      <family val="2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1F1F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2" fillId="0" borderId="0"/>
  </cellStyleXfs>
  <cellXfs count="10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0" applyFont="1"/>
    <xf numFmtId="0" fontId="7" fillId="0" borderId="11" xfId="0" applyFont="1" applyBorder="1"/>
    <xf numFmtId="0" fontId="8" fillId="0" borderId="0" xfId="0" applyFont="1"/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 wrapText="1"/>
    </xf>
    <xf numFmtId="44" fontId="9" fillId="3" borderId="3" xfId="2" applyNumberFormat="1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/>
    </xf>
    <xf numFmtId="44" fontId="9" fillId="3" borderId="4" xfId="2" applyNumberFormat="1" applyFont="1" applyFill="1" applyBorder="1" applyAlignment="1">
      <alignment horizontal="center" vertical="center" wrapText="1"/>
    </xf>
    <xf numFmtId="44" fontId="9" fillId="3" borderId="5" xfId="2" applyNumberFormat="1" applyFont="1" applyFill="1" applyBorder="1" applyAlignment="1">
      <alignment horizontal="center" vertical="center" wrapText="1"/>
    </xf>
    <xf numFmtId="4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44" fontId="10" fillId="0" borderId="6" xfId="2" applyNumberFormat="1" applyFont="1" applyBorder="1" applyAlignment="1">
      <alignment horizontal="center" vertical="center"/>
    </xf>
    <xf numFmtId="9" fontId="10" fillId="0" borderId="6" xfId="2" applyNumberFormat="1" applyFont="1" applyBorder="1" applyAlignment="1">
      <alignment horizontal="center" vertical="center"/>
    </xf>
    <xf numFmtId="164" fontId="10" fillId="0" borderId="6" xfId="2" applyNumberFormat="1" applyFon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9" fontId="10" fillId="0" borderId="1" xfId="2" applyNumberFormat="1" applyFont="1" applyBorder="1" applyAlignment="1">
      <alignment horizontal="center" vertical="center"/>
    </xf>
    <xf numFmtId="44" fontId="10" fillId="0" borderId="1" xfId="2" applyNumberFormat="1" applyFont="1" applyBorder="1" applyAlignment="1">
      <alignment horizontal="center" vertical="center"/>
    </xf>
    <xf numFmtId="44" fontId="10" fillId="0" borderId="14" xfId="2" applyNumberFormat="1" applyFont="1" applyBorder="1" applyAlignment="1">
      <alignment horizontal="center" vertical="center"/>
    </xf>
    <xf numFmtId="9" fontId="10" fillId="0" borderId="15" xfId="2" applyNumberFormat="1" applyFont="1" applyBorder="1" applyAlignment="1">
      <alignment horizontal="center" vertical="center"/>
    </xf>
    <xf numFmtId="44" fontId="10" fillId="0" borderId="15" xfId="2" applyNumberFormat="1" applyFont="1" applyBorder="1" applyAlignment="1">
      <alignment horizontal="center" vertical="center"/>
    </xf>
    <xf numFmtId="49" fontId="9" fillId="2" borderId="0" xfId="2" applyNumberFormat="1" applyFont="1" applyFill="1" applyAlignment="1">
      <alignment vertical="center"/>
    </xf>
    <xf numFmtId="49" fontId="9" fillId="2" borderId="0" xfId="2" applyNumberFormat="1" applyFont="1" applyFill="1" applyAlignment="1">
      <alignment horizontal="center"/>
    </xf>
    <xf numFmtId="49" fontId="9" fillId="2" borderId="0" xfId="2" applyNumberFormat="1" applyFont="1" applyFill="1" applyAlignment="1">
      <alignment horizontal="center" vertical="center"/>
    </xf>
    <xf numFmtId="44" fontId="9" fillId="2" borderId="4" xfId="2" applyNumberFormat="1" applyFont="1" applyFill="1" applyBorder="1" applyAlignment="1">
      <alignment horizontal="center" vertical="center"/>
    </xf>
    <xf numFmtId="44" fontId="9" fillId="2" borderId="5" xfId="2" applyNumberFormat="1" applyFont="1" applyFill="1" applyBorder="1" applyAlignment="1">
      <alignment horizontal="center" vertical="center"/>
    </xf>
    <xf numFmtId="0" fontId="9" fillId="3" borderId="4" xfId="2" applyFont="1" applyFill="1" applyBorder="1" applyAlignment="1">
      <alignment horizontal="center" vertical="center" wrapText="1"/>
    </xf>
    <xf numFmtId="44" fontId="9" fillId="2" borderId="3" xfId="2" applyNumberFormat="1" applyFont="1" applyFill="1" applyBorder="1" applyAlignment="1">
      <alignment horizontal="center" vertical="center"/>
    </xf>
    <xf numFmtId="0" fontId="13" fillId="4" borderId="17" xfId="3" applyFont="1" applyFill="1" applyBorder="1" applyAlignment="1">
      <alignment horizontal="center" vertical="center" wrapText="1"/>
    </xf>
    <xf numFmtId="0" fontId="13" fillId="4" borderId="17" xfId="3" applyFont="1" applyFill="1" applyBorder="1" applyAlignment="1">
      <alignment horizontal="left" vertical="top" wrapText="1"/>
    </xf>
    <xf numFmtId="0" fontId="12" fillId="4" borderId="17" xfId="3" applyFill="1" applyBorder="1" applyAlignment="1">
      <alignment horizontal="center" vertical="top" wrapText="1"/>
    </xf>
    <xf numFmtId="0" fontId="12" fillId="4" borderId="17" xfId="3" applyFill="1" applyBorder="1" applyAlignment="1">
      <alignment horizontal="left" vertical="top" wrapText="1" indent="1"/>
    </xf>
    <xf numFmtId="0" fontId="13" fillId="4" borderId="17" xfId="3" applyFont="1" applyFill="1" applyBorder="1" applyAlignment="1">
      <alignment horizontal="left" vertical="top" wrapText="1" indent="1"/>
    </xf>
    <xf numFmtId="1" fontId="14" fillId="0" borderId="17" xfId="3" applyNumberFormat="1" applyFont="1" applyBorder="1" applyAlignment="1">
      <alignment horizontal="center" vertical="top" shrinkToFit="1"/>
    </xf>
    <xf numFmtId="0" fontId="15" fillId="0" borderId="17" xfId="3" applyFont="1" applyBorder="1" applyAlignment="1">
      <alignment horizontal="left" vertical="top" wrapText="1"/>
    </xf>
    <xf numFmtId="0" fontId="15" fillId="0" borderId="17" xfId="3" applyFont="1" applyBorder="1" applyAlignment="1">
      <alignment horizontal="center" vertical="top" wrapText="1"/>
    </xf>
    <xf numFmtId="49" fontId="9" fillId="2" borderId="16" xfId="2" applyNumberFormat="1" applyFont="1" applyFill="1" applyBorder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9" fillId="2" borderId="11" xfId="2" applyNumberFormat="1" applyFont="1" applyFill="1" applyBorder="1" applyAlignment="1">
      <alignment horizontal="center" vertical="center"/>
    </xf>
    <xf numFmtId="49" fontId="9" fillId="2" borderId="12" xfId="2" applyNumberFormat="1" applyFont="1" applyFill="1" applyBorder="1" applyAlignment="1">
      <alignment horizontal="center" vertical="center"/>
    </xf>
    <xf numFmtId="49" fontId="9" fillId="2" borderId="13" xfId="2" applyNumberFormat="1" applyFont="1" applyFill="1" applyBorder="1" applyAlignment="1">
      <alignment horizontal="center" vertical="center"/>
    </xf>
    <xf numFmtId="0" fontId="12" fillId="0" borderId="22" xfId="3" applyBorder="1" applyAlignment="1">
      <alignment horizontal="left" wrapText="1"/>
    </xf>
    <xf numFmtId="0" fontId="12" fillId="0" borderId="21" xfId="3" applyBorder="1" applyAlignment="1">
      <alignment horizontal="left" wrapText="1"/>
    </xf>
    <xf numFmtId="0" fontId="13" fillId="0" borderId="18" xfId="3" applyFont="1" applyBorder="1" applyAlignment="1">
      <alignment horizontal="center" vertical="top" wrapText="1"/>
    </xf>
    <xf numFmtId="0" fontId="13" fillId="0" borderId="19" xfId="3" applyFont="1" applyBorder="1" applyAlignment="1">
      <alignment horizontal="center" vertical="top" wrapText="1"/>
    </xf>
    <xf numFmtId="0" fontId="13" fillId="0" borderId="20" xfId="3" applyFont="1" applyBorder="1" applyAlignment="1">
      <alignment horizontal="center" vertical="top" wrapText="1"/>
    </xf>
    <xf numFmtId="49" fontId="9" fillId="2" borderId="3" xfId="2" applyNumberFormat="1" applyFont="1" applyFill="1" applyBorder="1" applyAlignment="1">
      <alignment horizontal="center" vertical="center"/>
    </xf>
    <xf numFmtId="49" fontId="10" fillId="0" borderId="7" xfId="2" applyNumberFormat="1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49" fontId="10" fillId="0" borderId="9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 wrapText="1"/>
    </xf>
    <xf numFmtId="0" fontId="10" fillId="0" borderId="8" xfId="2" applyFont="1" applyBorder="1" applyAlignment="1">
      <alignment horizontal="left" vertical="center" wrapText="1"/>
    </xf>
    <xf numFmtId="167" fontId="10" fillId="0" borderId="6" xfId="2" applyNumberFormat="1" applyFont="1" applyBorder="1" applyAlignment="1">
      <alignment horizontal="center" vertical="center"/>
    </xf>
    <xf numFmtId="9" fontId="10" fillId="0" borderId="6" xfId="2" applyNumberFormat="1" applyFont="1" applyBorder="1" applyAlignment="1">
      <alignment horizontal="center" vertical="center"/>
    </xf>
    <xf numFmtId="164" fontId="10" fillId="0" borderId="6" xfId="2" applyNumberFormat="1" applyFont="1" applyBorder="1" applyAlignment="1">
      <alignment horizontal="center" vertical="center"/>
    </xf>
    <xf numFmtId="0" fontId="10" fillId="0" borderId="10" xfId="2" applyFont="1" applyBorder="1" applyAlignment="1">
      <alignment horizontal="left" vertical="center" wrapText="1"/>
    </xf>
    <xf numFmtId="0" fontId="10" fillId="0" borderId="10" xfId="2" applyFont="1" applyBorder="1" applyAlignment="1">
      <alignment vertical="center" wrapText="1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167" fontId="10" fillId="0" borderId="6" xfId="2" applyNumberFormat="1" applyFont="1" applyBorder="1" applyAlignment="1">
      <alignment horizontal="center" vertical="center"/>
    </xf>
    <xf numFmtId="9" fontId="10" fillId="0" borderId="6" xfId="2" applyNumberFormat="1" applyFont="1" applyBorder="1" applyAlignment="1">
      <alignment horizontal="center" vertical="center"/>
    </xf>
    <xf numFmtId="164" fontId="10" fillId="0" borderId="6" xfId="2" applyNumberFormat="1" applyFon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4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vertical="center" wrapText="1"/>
    </xf>
    <xf numFmtId="49" fontId="7" fillId="2" borderId="11" xfId="2" applyNumberFormat="1" applyFont="1" applyFill="1" applyBorder="1" applyAlignment="1">
      <alignment horizontal="center" vertical="center"/>
    </xf>
    <xf numFmtId="49" fontId="7" fillId="2" borderId="12" xfId="2" applyNumberFormat="1" applyFont="1" applyFill="1" applyBorder="1" applyAlignment="1">
      <alignment horizontal="center" vertical="center"/>
    </xf>
    <xf numFmtId="164" fontId="19" fillId="0" borderId="16" xfId="0" applyNumberFormat="1" applyFont="1" applyBorder="1"/>
    <xf numFmtId="164" fontId="19" fillId="0" borderId="5" xfId="0" applyNumberFormat="1" applyFont="1" applyBorder="1"/>
    <xf numFmtId="44" fontId="7" fillId="0" borderId="2" xfId="0" applyNumberFormat="1" applyFont="1" applyBorder="1"/>
    <xf numFmtId="0" fontId="19" fillId="0" borderId="0" xfId="0" applyFont="1"/>
    <xf numFmtId="164" fontId="20" fillId="0" borderId="1" xfId="0" applyNumberFormat="1" applyFont="1" applyBorder="1"/>
    <xf numFmtId="0" fontId="5" fillId="0" borderId="0" xfId="0" applyFont="1" applyAlignment="1">
      <alignment wrapText="1"/>
    </xf>
    <xf numFmtId="49" fontId="9" fillId="2" borderId="0" xfId="2" applyNumberFormat="1" applyFont="1" applyFill="1" applyAlignment="1">
      <alignment vertical="center" wrapText="1"/>
    </xf>
    <xf numFmtId="0" fontId="13" fillId="4" borderId="17" xfId="3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6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0" fillId="0" borderId="6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0" fontId="19" fillId="0" borderId="0" xfId="0" applyFont="1" applyAlignment="1">
      <alignment horizontal="center" wrapText="1"/>
    </xf>
  </cellXfs>
  <cellStyles count="4">
    <cellStyle name="Normalny" xfId="0" builtinId="0"/>
    <cellStyle name="Normalny 2" xfId="2" xr:uid="{6F2328A4-4F56-4E72-AE11-3BCCE65C49A7}"/>
    <cellStyle name="Normalny 3" xfId="1" xr:uid="{26E6E8C4-7D0D-45B9-85A3-AD4DBA939C7F}"/>
    <cellStyle name="Normalny 4" xfId="3" xr:uid="{D9E07578-D3B3-409B-B897-4363F7DB10F8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473563</xdr:colOff>
      <xdr:row>3</xdr:row>
      <xdr:rowOff>171450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9390483-243F-4E64-BE4A-1CB61C445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580" y="0"/>
          <a:ext cx="4969363" cy="697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1C001-302F-4994-92EF-FD5515B47797}">
  <dimension ref="A6:L122"/>
  <sheetViews>
    <sheetView tabSelected="1" topLeftCell="A52" workbookViewId="0">
      <selection activeCell="K9" sqref="K9"/>
    </sheetView>
  </sheetViews>
  <sheetFormatPr defaultRowHeight="13.8" x14ac:dyDescent="0.3"/>
  <cols>
    <col min="1" max="1" width="5.44140625" style="6" customWidth="1"/>
    <col min="2" max="2" width="28.88671875" style="94" customWidth="1"/>
    <col min="3" max="3" width="8.88671875" style="7"/>
    <col min="4" max="4" width="7.109375" style="7" customWidth="1"/>
    <col min="5" max="5" width="16" style="6" customWidth="1"/>
    <col min="6" max="6" width="17.6640625" style="6" customWidth="1"/>
    <col min="7" max="7" width="15.88671875" style="6" customWidth="1"/>
    <col min="8" max="8" width="16.5546875" style="6" customWidth="1"/>
    <col min="9" max="9" width="19.109375" style="6" customWidth="1"/>
    <col min="10" max="16384" width="8.88671875" style="6"/>
  </cols>
  <sheetData>
    <row r="6" spans="1:9" x14ac:dyDescent="0.3">
      <c r="A6" s="6" t="s">
        <v>22</v>
      </c>
      <c r="H6" s="8"/>
      <c r="I6" s="92" t="s">
        <v>141</v>
      </c>
    </row>
    <row r="7" spans="1:9" x14ac:dyDescent="0.3">
      <c r="A7" s="6" t="s">
        <v>23</v>
      </c>
    </row>
    <row r="8" spans="1:9" x14ac:dyDescent="0.3">
      <c r="A8" s="6" t="s">
        <v>23</v>
      </c>
    </row>
    <row r="9" spans="1:9" x14ac:dyDescent="0.3">
      <c r="A9" s="6" t="s">
        <v>23</v>
      </c>
    </row>
    <row r="10" spans="1:9" x14ac:dyDescent="0.3">
      <c r="B10" s="10"/>
      <c r="E10" s="7"/>
      <c r="F10" s="9" t="s">
        <v>139</v>
      </c>
    </row>
    <row r="11" spans="1:9" ht="13.8" customHeight="1" x14ac:dyDescent="0.3">
      <c r="A11" s="103" t="s">
        <v>140</v>
      </c>
      <c r="B11" s="103"/>
      <c r="C11" s="103"/>
      <c r="D11" s="103"/>
      <c r="E11" s="103"/>
      <c r="F11" s="103"/>
      <c r="G11" s="103"/>
      <c r="H11" s="103"/>
      <c r="I11" s="103"/>
    </row>
    <row r="12" spans="1:9" x14ac:dyDescent="0.3">
      <c r="A12" s="103"/>
      <c r="B12" s="103"/>
      <c r="C12" s="103"/>
      <c r="D12" s="103"/>
      <c r="E12" s="103"/>
      <c r="F12" s="103"/>
      <c r="G12" s="103"/>
      <c r="H12" s="103"/>
      <c r="I12" s="103"/>
    </row>
    <row r="13" spans="1:9" x14ac:dyDescent="0.3">
      <c r="B13" s="10"/>
      <c r="C13" s="10"/>
      <c r="D13" s="10"/>
      <c r="E13" s="10"/>
      <c r="F13" s="10"/>
      <c r="G13" s="10"/>
      <c r="H13" s="10"/>
    </row>
    <row r="14" spans="1:9" ht="14.4" thickBot="1" x14ac:dyDescent="0.35">
      <c r="A14" s="11" t="s">
        <v>134</v>
      </c>
    </row>
    <row r="15" spans="1:9" ht="47.4" thickBot="1" x14ac:dyDescent="0.35">
      <c r="A15" s="14" t="s">
        <v>33</v>
      </c>
      <c r="B15" s="62" t="s">
        <v>34</v>
      </c>
      <c r="C15" s="37" t="s">
        <v>35</v>
      </c>
      <c r="D15" s="17" t="s">
        <v>36</v>
      </c>
      <c r="E15" s="18" t="s">
        <v>37</v>
      </c>
      <c r="F15" s="17" t="s">
        <v>38</v>
      </c>
      <c r="G15" s="18" t="s">
        <v>39</v>
      </c>
      <c r="H15" s="18" t="s">
        <v>40</v>
      </c>
      <c r="I15" s="19" t="s">
        <v>41</v>
      </c>
    </row>
    <row r="16" spans="1:9" ht="15.6" x14ac:dyDescent="0.3">
      <c r="A16" s="20" t="s">
        <v>42</v>
      </c>
      <c r="B16" s="84" t="s">
        <v>43</v>
      </c>
      <c r="C16" s="21" t="s">
        <v>44</v>
      </c>
      <c r="D16" s="21">
        <v>2</v>
      </c>
      <c r="E16" s="22"/>
      <c r="F16" s="23"/>
      <c r="G16" s="22"/>
      <c r="H16" s="24">
        <v>0</v>
      </c>
      <c r="I16" s="24">
        <v>0</v>
      </c>
    </row>
    <row r="17" spans="1:9" ht="15.6" x14ac:dyDescent="0.3">
      <c r="A17" s="25" t="s">
        <v>45</v>
      </c>
      <c r="B17" s="85" t="s">
        <v>0</v>
      </c>
      <c r="C17" s="21" t="s">
        <v>44</v>
      </c>
      <c r="D17" s="26">
        <v>2</v>
      </c>
      <c r="E17" s="22"/>
      <c r="F17" s="27"/>
      <c r="G17" s="28"/>
      <c r="H17" s="24">
        <v>0</v>
      </c>
      <c r="I17" s="24">
        <v>0</v>
      </c>
    </row>
    <row r="18" spans="1:9" ht="15.6" x14ac:dyDescent="0.3">
      <c r="A18" s="20" t="s">
        <v>46</v>
      </c>
      <c r="B18" s="85" t="s">
        <v>1</v>
      </c>
      <c r="C18" s="21" t="s">
        <v>44</v>
      </c>
      <c r="D18" s="26">
        <v>1000</v>
      </c>
      <c r="E18" s="22"/>
      <c r="F18" s="27"/>
      <c r="G18" s="28"/>
      <c r="H18" s="24">
        <v>0</v>
      </c>
      <c r="I18" s="24">
        <v>0</v>
      </c>
    </row>
    <row r="19" spans="1:9" ht="15.6" x14ac:dyDescent="0.3">
      <c r="A19" s="25" t="s">
        <v>47</v>
      </c>
      <c r="B19" s="86" t="s">
        <v>2</v>
      </c>
      <c r="C19" s="21" t="s">
        <v>44</v>
      </c>
      <c r="D19" s="26">
        <v>1000</v>
      </c>
      <c r="E19" s="22"/>
      <c r="F19" s="27"/>
      <c r="G19" s="28"/>
      <c r="H19" s="24">
        <v>0</v>
      </c>
      <c r="I19" s="24">
        <v>0</v>
      </c>
    </row>
    <row r="20" spans="1:9" ht="15.6" x14ac:dyDescent="0.3">
      <c r="A20" s="20" t="s">
        <v>48</v>
      </c>
      <c r="B20" s="86" t="s">
        <v>3</v>
      </c>
      <c r="C20" s="21" t="s">
        <v>44</v>
      </c>
      <c r="D20" s="26">
        <v>1000</v>
      </c>
      <c r="E20" s="22"/>
      <c r="F20" s="27"/>
      <c r="G20" s="28"/>
      <c r="H20" s="24">
        <v>0</v>
      </c>
      <c r="I20" s="24">
        <v>0</v>
      </c>
    </row>
    <row r="21" spans="1:9" ht="15.6" x14ac:dyDescent="0.3">
      <c r="A21" s="25" t="s">
        <v>49</v>
      </c>
      <c r="B21" s="86" t="s">
        <v>4</v>
      </c>
      <c r="C21" s="21" t="s">
        <v>44</v>
      </c>
      <c r="D21" s="26">
        <v>48</v>
      </c>
      <c r="E21" s="22"/>
      <c r="F21" s="27"/>
      <c r="G21" s="28"/>
      <c r="H21" s="24">
        <v>0</v>
      </c>
      <c r="I21" s="24">
        <v>0</v>
      </c>
    </row>
    <row r="22" spans="1:9" ht="15.6" x14ac:dyDescent="0.3">
      <c r="A22" s="20" t="s">
        <v>50</v>
      </c>
      <c r="B22" s="86" t="s">
        <v>51</v>
      </c>
      <c r="C22" s="21" t="s">
        <v>44</v>
      </c>
      <c r="D22" s="26">
        <v>3</v>
      </c>
      <c r="E22" s="22"/>
      <c r="F22" s="27"/>
      <c r="G22" s="28"/>
      <c r="H22" s="24">
        <v>0</v>
      </c>
      <c r="I22" s="24">
        <v>0</v>
      </c>
    </row>
    <row r="23" spans="1:9" ht="15.6" x14ac:dyDescent="0.3">
      <c r="A23" s="25" t="s">
        <v>52</v>
      </c>
      <c r="B23" s="86" t="s">
        <v>5</v>
      </c>
      <c r="C23" s="21" t="s">
        <v>44</v>
      </c>
      <c r="D23" s="26">
        <v>2</v>
      </c>
      <c r="E23" s="22"/>
      <c r="F23" s="27"/>
      <c r="G23" s="28"/>
      <c r="H23" s="24">
        <v>0</v>
      </c>
      <c r="I23" s="24">
        <v>0</v>
      </c>
    </row>
    <row r="24" spans="1:9" ht="31.2" x14ac:dyDescent="0.3">
      <c r="A24" s="20" t="s">
        <v>53</v>
      </c>
      <c r="B24" s="86" t="s">
        <v>6</v>
      </c>
      <c r="C24" s="21" t="s">
        <v>44</v>
      </c>
      <c r="D24" s="26">
        <v>2</v>
      </c>
      <c r="E24" s="22"/>
      <c r="F24" s="27"/>
      <c r="G24" s="28"/>
      <c r="H24" s="24">
        <v>0</v>
      </c>
      <c r="I24" s="24">
        <v>0</v>
      </c>
    </row>
    <row r="25" spans="1:9" ht="15.6" x14ac:dyDescent="0.3">
      <c r="A25" s="25" t="s">
        <v>54</v>
      </c>
      <c r="B25" s="86" t="s">
        <v>55</v>
      </c>
      <c r="C25" s="21" t="s">
        <v>44</v>
      </c>
      <c r="D25" s="26">
        <v>1</v>
      </c>
      <c r="E25" s="22"/>
      <c r="F25" s="27"/>
      <c r="G25" s="28"/>
      <c r="H25" s="24">
        <v>0</v>
      </c>
      <c r="I25" s="24">
        <v>0</v>
      </c>
    </row>
    <row r="26" spans="1:9" ht="31.2" x14ac:dyDescent="0.3">
      <c r="A26" s="20" t="s">
        <v>56</v>
      </c>
      <c r="B26" s="86" t="s">
        <v>7</v>
      </c>
      <c r="C26" s="21" t="s">
        <v>57</v>
      </c>
      <c r="D26" s="26">
        <v>1</v>
      </c>
      <c r="E26" s="22"/>
      <c r="F26" s="27"/>
      <c r="G26" s="28"/>
      <c r="H26" s="24">
        <v>0</v>
      </c>
      <c r="I26" s="24">
        <v>0</v>
      </c>
    </row>
    <row r="27" spans="1:9" ht="31.2" x14ac:dyDescent="0.3">
      <c r="A27" s="25" t="s">
        <v>58</v>
      </c>
      <c r="B27" s="86" t="s">
        <v>8</v>
      </c>
      <c r="C27" s="21" t="s">
        <v>44</v>
      </c>
      <c r="D27" s="26">
        <v>1</v>
      </c>
      <c r="E27" s="22"/>
      <c r="F27" s="27"/>
      <c r="G27" s="28"/>
      <c r="H27" s="24">
        <v>0</v>
      </c>
      <c r="I27" s="24">
        <v>0</v>
      </c>
    </row>
    <row r="28" spans="1:9" ht="31.2" x14ac:dyDescent="0.3">
      <c r="A28" s="20" t="s">
        <v>59</v>
      </c>
      <c r="B28" s="86" t="s">
        <v>60</v>
      </c>
      <c r="C28" s="21" t="s">
        <v>57</v>
      </c>
      <c r="D28" s="26">
        <v>1</v>
      </c>
      <c r="E28" s="22"/>
      <c r="F28" s="27"/>
      <c r="G28" s="28"/>
      <c r="H28" s="24">
        <v>0</v>
      </c>
      <c r="I28" s="24">
        <v>0</v>
      </c>
    </row>
    <row r="29" spans="1:9" ht="15.6" x14ac:dyDescent="0.3">
      <c r="A29" s="25" t="s">
        <v>61</v>
      </c>
      <c r="B29" s="86" t="s">
        <v>9</v>
      </c>
      <c r="C29" s="21" t="s">
        <v>57</v>
      </c>
      <c r="D29" s="26">
        <v>1</v>
      </c>
      <c r="E29" s="22"/>
      <c r="F29" s="27"/>
      <c r="G29" s="28"/>
      <c r="H29" s="24">
        <v>0</v>
      </c>
      <c r="I29" s="24">
        <v>0</v>
      </c>
    </row>
    <row r="30" spans="1:9" ht="15.6" x14ac:dyDescent="0.3">
      <c r="A30" s="20" t="s">
        <v>62</v>
      </c>
      <c r="B30" s="86" t="s">
        <v>63</v>
      </c>
      <c r="C30" s="21" t="s">
        <v>44</v>
      </c>
      <c r="D30" s="26">
        <v>1</v>
      </c>
      <c r="E30" s="22"/>
      <c r="F30" s="27"/>
      <c r="G30" s="28"/>
      <c r="H30" s="24">
        <v>0</v>
      </c>
      <c r="I30" s="24">
        <v>0</v>
      </c>
    </row>
    <row r="31" spans="1:9" ht="15.6" x14ac:dyDescent="0.3">
      <c r="A31" s="25" t="s">
        <v>64</v>
      </c>
      <c r="B31" s="86" t="s">
        <v>10</v>
      </c>
      <c r="C31" s="21" t="s">
        <v>44</v>
      </c>
      <c r="D31" s="26">
        <v>1</v>
      </c>
      <c r="E31" s="22"/>
      <c r="F31" s="27"/>
      <c r="G31" s="28"/>
      <c r="H31" s="24">
        <v>0</v>
      </c>
      <c r="I31" s="24">
        <v>0</v>
      </c>
    </row>
    <row r="32" spans="1:9" ht="15.6" x14ac:dyDescent="0.3">
      <c r="A32" s="20" t="s">
        <v>65</v>
      </c>
      <c r="B32" s="86" t="s">
        <v>66</v>
      </c>
      <c r="C32" s="21" t="s">
        <v>67</v>
      </c>
      <c r="D32" s="26">
        <v>3</v>
      </c>
      <c r="E32" s="22"/>
      <c r="F32" s="27"/>
      <c r="G32" s="28"/>
      <c r="H32" s="24">
        <v>0</v>
      </c>
      <c r="I32" s="24">
        <v>0</v>
      </c>
    </row>
    <row r="33" spans="1:9" ht="15.6" x14ac:dyDescent="0.3">
      <c r="A33" s="25" t="s">
        <v>68</v>
      </c>
      <c r="B33" s="86" t="s">
        <v>69</v>
      </c>
      <c r="C33" s="21" t="s">
        <v>44</v>
      </c>
      <c r="D33" s="26">
        <v>2</v>
      </c>
      <c r="E33" s="22"/>
      <c r="F33" s="27"/>
      <c r="G33" s="28"/>
      <c r="H33" s="24">
        <v>0</v>
      </c>
      <c r="I33" s="24">
        <v>0</v>
      </c>
    </row>
    <row r="34" spans="1:9" ht="15.6" x14ac:dyDescent="0.3">
      <c r="A34" s="20" t="s">
        <v>70</v>
      </c>
      <c r="B34" s="86" t="s">
        <v>11</v>
      </c>
      <c r="C34" s="21" t="s">
        <v>44</v>
      </c>
      <c r="D34" s="26">
        <v>2</v>
      </c>
      <c r="E34" s="22"/>
      <c r="F34" s="27"/>
      <c r="G34" s="28"/>
      <c r="H34" s="24">
        <v>0</v>
      </c>
      <c r="I34" s="24">
        <v>0</v>
      </c>
    </row>
    <row r="35" spans="1:9" ht="15.6" x14ac:dyDescent="0.3">
      <c r="A35" s="25" t="s">
        <v>71</v>
      </c>
      <c r="B35" s="86" t="s">
        <v>12</v>
      </c>
      <c r="C35" s="21" t="s">
        <v>44</v>
      </c>
      <c r="D35" s="26">
        <v>2</v>
      </c>
      <c r="E35" s="22"/>
      <c r="F35" s="27"/>
      <c r="G35" s="28"/>
      <c r="H35" s="24">
        <v>0</v>
      </c>
      <c r="I35" s="24">
        <v>0</v>
      </c>
    </row>
    <row r="36" spans="1:9" ht="15.6" x14ac:dyDescent="0.3">
      <c r="A36" s="20" t="s">
        <v>72</v>
      </c>
      <c r="B36" s="86" t="s">
        <v>73</v>
      </c>
      <c r="C36" s="21" t="s">
        <v>44</v>
      </c>
      <c r="D36" s="26">
        <v>1</v>
      </c>
      <c r="E36" s="22"/>
      <c r="F36" s="27"/>
      <c r="G36" s="28"/>
      <c r="H36" s="24">
        <v>0</v>
      </c>
      <c r="I36" s="24">
        <v>0</v>
      </c>
    </row>
    <row r="37" spans="1:9" ht="15.6" x14ac:dyDescent="0.3">
      <c r="A37" s="25" t="s">
        <v>74</v>
      </c>
      <c r="B37" s="86" t="s">
        <v>13</v>
      </c>
      <c r="C37" s="21" t="s">
        <v>44</v>
      </c>
      <c r="D37" s="26">
        <v>10</v>
      </c>
      <c r="E37" s="22"/>
      <c r="F37" s="27"/>
      <c r="G37" s="28"/>
      <c r="H37" s="24">
        <v>0</v>
      </c>
      <c r="I37" s="24">
        <v>0</v>
      </c>
    </row>
    <row r="38" spans="1:9" ht="15.6" x14ac:dyDescent="0.3">
      <c r="A38" s="20" t="s">
        <v>75</v>
      </c>
      <c r="B38" s="86" t="s">
        <v>14</v>
      </c>
      <c r="C38" s="21" t="s">
        <v>44</v>
      </c>
      <c r="D38" s="26">
        <v>13</v>
      </c>
      <c r="E38" s="22"/>
      <c r="F38" s="27"/>
      <c r="G38" s="28"/>
      <c r="H38" s="24">
        <v>0</v>
      </c>
      <c r="I38" s="24">
        <v>0</v>
      </c>
    </row>
    <row r="39" spans="1:9" ht="15.6" x14ac:dyDescent="0.3">
      <c r="A39" s="25" t="s">
        <v>76</v>
      </c>
      <c r="B39" s="86" t="s">
        <v>77</v>
      </c>
      <c r="C39" s="21" t="s">
        <v>44</v>
      </c>
      <c r="D39" s="26">
        <v>13</v>
      </c>
      <c r="E39" s="22"/>
      <c r="F39" s="27"/>
      <c r="G39" s="28"/>
      <c r="H39" s="24">
        <v>0</v>
      </c>
      <c r="I39" s="24">
        <v>0</v>
      </c>
    </row>
    <row r="40" spans="1:9" ht="15.6" x14ac:dyDescent="0.3">
      <c r="A40" s="20" t="s">
        <v>78</v>
      </c>
      <c r="B40" s="86" t="s">
        <v>15</v>
      </c>
      <c r="C40" s="21" t="s">
        <v>44</v>
      </c>
      <c r="D40" s="26">
        <v>13</v>
      </c>
      <c r="E40" s="22"/>
      <c r="F40" s="27"/>
      <c r="G40" s="28"/>
      <c r="H40" s="24">
        <v>0</v>
      </c>
      <c r="I40" s="24">
        <v>0</v>
      </c>
    </row>
    <row r="41" spans="1:9" ht="31.2" x14ac:dyDescent="0.3">
      <c r="A41" s="25" t="s">
        <v>79</v>
      </c>
      <c r="B41" s="86" t="s">
        <v>80</v>
      </c>
      <c r="C41" s="21" t="s">
        <v>44</v>
      </c>
      <c r="D41" s="26">
        <v>13</v>
      </c>
      <c r="E41" s="22"/>
      <c r="F41" s="27"/>
      <c r="G41" s="28"/>
      <c r="H41" s="24">
        <v>0</v>
      </c>
      <c r="I41" s="24">
        <v>0</v>
      </c>
    </row>
    <row r="42" spans="1:9" ht="29.4" customHeight="1" x14ac:dyDescent="0.3">
      <c r="A42" s="20" t="s">
        <v>81</v>
      </c>
      <c r="B42" s="86" t="s">
        <v>82</v>
      </c>
      <c r="C42" s="21" t="s">
        <v>44</v>
      </c>
      <c r="D42" s="26">
        <v>13</v>
      </c>
      <c r="E42" s="22"/>
      <c r="F42" s="27"/>
      <c r="G42" s="28"/>
      <c r="H42" s="24">
        <v>0</v>
      </c>
      <c r="I42" s="24">
        <v>0</v>
      </c>
    </row>
    <row r="43" spans="1:9" ht="31.2" x14ac:dyDescent="0.3">
      <c r="A43" s="25" t="s">
        <v>83</v>
      </c>
      <c r="B43" s="85" t="s">
        <v>84</v>
      </c>
      <c r="C43" s="21" t="s">
        <v>44</v>
      </c>
      <c r="D43" s="26">
        <v>4</v>
      </c>
      <c r="E43" s="22"/>
      <c r="F43" s="27"/>
      <c r="G43" s="28"/>
      <c r="H43" s="24">
        <v>0</v>
      </c>
      <c r="I43" s="24">
        <v>0</v>
      </c>
    </row>
    <row r="44" spans="1:9" ht="15.6" x14ac:dyDescent="0.3">
      <c r="A44" s="20" t="s">
        <v>85</v>
      </c>
      <c r="B44" s="85" t="s">
        <v>16</v>
      </c>
      <c r="C44" s="21" t="s">
        <v>44</v>
      </c>
      <c r="D44" s="26">
        <v>4</v>
      </c>
      <c r="E44" s="22"/>
      <c r="F44" s="27"/>
      <c r="G44" s="28"/>
      <c r="H44" s="24">
        <v>0</v>
      </c>
      <c r="I44" s="24">
        <v>0</v>
      </c>
    </row>
    <row r="45" spans="1:9" ht="15.6" x14ac:dyDescent="0.3">
      <c r="A45" s="25" t="s">
        <v>86</v>
      </c>
      <c r="B45" s="85" t="s">
        <v>17</v>
      </c>
      <c r="C45" s="21" t="s">
        <v>44</v>
      </c>
      <c r="D45" s="26">
        <v>1</v>
      </c>
      <c r="E45" s="22"/>
      <c r="F45" s="27"/>
      <c r="G45" s="28"/>
      <c r="H45" s="24">
        <v>0</v>
      </c>
      <c r="I45" s="24">
        <v>0</v>
      </c>
    </row>
    <row r="46" spans="1:9" ht="46.8" x14ac:dyDescent="0.3">
      <c r="A46" s="20" t="s">
        <v>87</v>
      </c>
      <c r="B46" s="85" t="s">
        <v>18</v>
      </c>
      <c r="C46" s="21" t="s">
        <v>44</v>
      </c>
      <c r="D46" s="26">
        <v>1</v>
      </c>
      <c r="E46" s="22"/>
      <c r="F46" s="27"/>
      <c r="G46" s="28"/>
      <c r="H46" s="24">
        <v>0</v>
      </c>
      <c r="I46" s="24">
        <v>0</v>
      </c>
    </row>
    <row r="47" spans="1:9" ht="31.2" x14ac:dyDescent="0.3">
      <c r="A47" s="25" t="s">
        <v>88</v>
      </c>
      <c r="B47" s="85" t="s">
        <v>89</v>
      </c>
      <c r="C47" s="21" t="s">
        <v>44</v>
      </c>
      <c r="D47" s="26">
        <v>1</v>
      </c>
      <c r="E47" s="22"/>
      <c r="F47" s="27"/>
      <c r="G47" s="28"/>
      <c r="H47" s="24">
        <v>0</v>
      </c>
      <c r="I47" s="24">
        <v>0</v>
      </c>
    </row>
    <row r="48" spans="1:9" ht="15.6" x14ac:dyDescent="0.3">
      <c r="A48" s="20" t="s">
        <v>90</v>
      </c>
      <c r="B48" s="85" t="s">
        <v>19</v>
      </c>
      <c r="C48" s="21" t="s">
        <v>44</v>
      </c>
      <c r="D48" s="26">
        <v>1</v>
      </c>
      <c r="E48" s="22"/>
      <c r="F48" s="27"/>
      <c r="G48" s="28"/>
      <c r="H48" s="24">
        <v>0</v>
      </c>
      <c r="I48" s="24">
        <v>0</v>
      </c>
    </row>
    <row r="49" spans="1:12" ht="31.2" x14ac:dyDescent="0.3">
      <c r="A49" s="25" t="s">
        <v>91</v>
      </c>
      <c r="B49" s="85" t="s">
        <v>92</v>
      </c>
      <c r="C49" s="21" t="s">
        <v>44</v>
      </c>
      <c r="D49" s="26">
        <v>1</v>
      </c>
      <c r="E49" s="22"/>
      <c r="F49" s="27"/>
      <c r="G49" s="28"/>
      <c r="H49" s="24">
        <v>0</v>
      </c>
      <c r="I49" s="24">
        <v>0</v>
      </c>
    </row>
    <row r="50" spans="1:12" ht="15.6" x14ac:dyDescent="0.3">
      <c r="A50" s="20" t="s">
        <v>93</v>
      </c>
      <c r="B50" s="85" t="s">
        <v>20</v>
      </c>
      <c r="C50" s="21" t="s">
        <v>44</v>
      </c>
      <c r="D50" s="26">
        <v>1</v>
      </c>
      <c r="E50" s="22"/>
      <c r="F50" s="27"/>
      <c r="G50" s="28"/>
      <c r="H50" s="24">
        <v>0</v>
      </c>
      <c r="I50" s="24">
        <v>0</v>
      </c>
    </row>
    <row r="51" spans="1:12" ht="15.6" x14ac:dyDescent="0.3">
      <c r="A51" s="25" t="s">
        <v>94</v>
      </c>
      <c r="B51" s="85" t="s">
        <v>95</v>
      </c>
      <c r="C51" s="21" t="s">
        <v>44</v>
      </c>
      <c r="D51" s="26">
        <v>1</v>
      </c>
      <c r="E51" s="22"/>
      <c r="F51" s="27"/>
      <c r="G51" s="28"/>
      <c r="H51" s="24">
        <v>0</v>
      </c>
      <c r="I51" s="24">
        <v>0</v>
      </c>
    </row>
    <row r="52" spans="1:12" ht="15.6" x14ac:dyDescent="0.3">
      <c r="A52" s="20" t="s">
        <v>96</v>
      </c>
      <c r="B52" s="85" t="s">
        <v>97</v>
      </c>
      <c r="C52" s="21" t="s">
        <v>44</v>
      </c>
      <c r="D52" s="26">
        <v>1</v>
      </c>
      <c r="E52" s="22"/>
      <c r="F52" s="27"/>
      <c r="G52" s="28"/>
      <c r="H52" s="24">
        <v>0</v>
      </c>
      <c r="I52" s="24">
        <v>0</v>
      </c>
    </row>
    <row r="53" spans="1:12" ht="62.4" x14ac:dyDescent="0.3">
      <c r="A53" s="25" t="s">
        <v>98</v>
      </c>
      <c r="B53" s="85" t="s">
        <v>99</v>
      </c>
      <c r="C53" s="21" t="s">
        <v>44</v>
      </c>
      <c r="D53" s="26">
        <v>1</v>
      </c>
      <c r="E53" s="22"/>
      <c r="F53" s="27"/>
      <c r="G53" s="28"/>
      <c r="H53" s="24">
        <v>0</v>
      </c>
      <c r="I53" s="24">
        <v>0</v>
      </c>
    </row>
    <row r="54" spans="1:12" ht="16.2" thickBot="1" x14ac:dyDescent="0.35">
      <c r="A54" s="20" t="s">
        <v>100</v>
      </c>
      <c r="B54" s="85" t="s">
        <v>101</v>
      </c>
      <c r="C54" s="21" t="s">
        <v>44</v>
      </c>
      <c r="D54" s="26">
        <v>1</v>
      </c>
      <c r="E54" s="29"/>
      <c r="F54" s="30"/>
      <c r="G54" s="31"/>
      <c r="H54" s="24">
        <v>0</v>
      </c>
      <c r="I54" s="24">
        <v>0</v>
      </c>
    </row>
    <row r="55" spans="1:12" ht="16.2" thickBot="1" x14ac:dyDescent="0.35">
      <c r="A55" s="32"/>
      <c r="B55" s="95"/>
      <c r="C55" s="33"/>
      <c r="D55" s="34"/>
      <c r="E55" s="49" t="s">
        <v>102</v>
      </c>
      <c r="F55" s="50"/>
      <c r="G55" s="57"/>
      <c r="H55" s="35">
        <v>0</v>
      </c>
      <c r="I55" s="36">
        <v>0</v>
      </c>
      <c r="L55" s="8"/>
    </row>
    <row r="57" spans="1:12" x14ac:dyDescent="0.3">
      <c r="A57" s="11" t="s">
        <v>135</v>
      </c>
    </row>
    <row r="58" spans="1:12" ht="45" x14ac:dyDescent="0.3">
      <c r="A58" s="39" t="s">
        <v>144</v>
      </c>
      <c r="B58" s="96" t="s">
        <v>145</v>
      </c>
      <c r="C58" s="40" t="s">
        <v>146</v>
      </c>
      <c r="D58" s="39" t="s">
        <v>147</v>
      </c>
      <c r="E58" s="41" t="s">
        <v>148</v>
      </c>
      <c r="F58" s="39" t="s">
        <v>149</v>
      </c>
      <c r="G58" s="42" t="s">
        <v>150</v>
      </c>
      <c r="H58" s="43" t="s">
        <v>151</v>
      </c>
      <c r="I58" s="43" t="s">
        <v>152</v>
      </c>
    </row>
    <row r="59" spans="1:12" ht="15.6" x14ac:dyDescent="0.3">
      <c r="A59" s="44">
        <v>1</v>
      </c>
      <c r="B59" s="45" t="s">
        <v>153</v>
      </c>
      <c r="C59" s="46" t="s">
        <v>154</v>
      </c>
      <c r="D59" s="44">
        <v>17</v>
      </c>
      <c r="E59" s="22"/>
      <c r="F59" s="80">
        <v>0.23</v>
      </c>
      <c r="G59" s="22">
        <f>E59*1.23</f>
        <v>0</v>
      </c>
      <c r="H59" s="81">
        <f>D59*E59</f>
        <v>0</v>
      </c>
      <c r="I59" s="81">
        <f>H59*1.23</f>
        <v>0</v>
      </c>
    </row>
    <row r="60" spans="1:12" ht="15.6" x14ac:dyDescent="0.3">
      <c r="A60" s="44">
        <v>2</v>
      </c>
      <c r="B60" s="45" t="s">
        <v>155</v>
      </c>
      <c r="C60" s="46" t="s">
        <v>154</v>
      </c>
      <c r="D60" s="44">
        <v>10</v>
      </c>
      <c r="E60" s="22"/>
      <c r="F60" s="80">
        <v>0.23</v>
      </c>
      <c r="G60" s="22">
        <f t="shared" ref="G60:G66" si="0">E60*1.23</f>
        <v>0</v>
      </c>
      <c r="H60" s="81">
        <f t="shared" ref="H60:H66" si="1">D60*E60</f>
        <v>0</v>
      </c>
      <c r="I60" s="81">
        <f t="shared" ref="I60:I66" si="2">H60*1.23</f>
        <v>0</v>
      </c>
    </row>
    <row r="61" spans="1:12" ht="15.6" x14ac:dyDescent="0.3">
      <c r="A61" s="44">
        <v>3</v>
      </c>
      <c r="B61" s="45" t="s">
        <v>156</v>
      </c>
      <c r="C61" s="46" t="s">
        <v>154</v>
      </c>
      <c r="D61" s="44">
        <v>10</v>
      </c>
      <c r="E61" s="22"/>
      <c r="F61" s="80">
        <v>0.23</v>
      </c>
      <c r="G61" s="22">
        <f t="shared" si="0"/>
        <v>0</v>
      </c>
      <c r="H61" s="81">
        <f t="shared" si="1"/>
        <v>0</v>
      </c>
      <c r="I61" s="81">
        <f t="shared" si="2"/>
        <v>0</v>
      </c>
    </row>
    <row r="62" spans="1:12" ht="15.6" x14ac:dyDescent="0.3">
      <c r="A62" s="44">
        <v>4</v>
      </c>
      <c r="B62" s="45" t="s">
        <v>157</v>
      </c>
      <c r="C62" s="46" t="s">
        <v>154</v>
      </c>
      <c r="D62" s="44">
        <v>4</v>
      </c>
      <c r="E62" s="22"/>
      <c r="F62" s="80">
        <v>0.23</v>
      </c>
      <c r="G62" s="22">
        <f t="shared" si="0"/>
        <v>0</v>
      </c>
      <c r="H62" s="81">
        <f t="shared" si="1"/>
        <v>0</v>
      </c>
      <c r="I62" s="81">
        <f t="shared" si="2"/>
        <v>0</v>
      </c>
    </row>
    <row r="63" spans="1:12" ht="30" x14ac:dyDescent="0.3">
      <c r="A63" s="44">
        <v>5</v>
      </c>
      <c r="B63" s="45" t="s">
        <v>158</v>
      </c>
      <c r="C63" s="46" t="s">
        <v>154</v>
      </c>
      <c r="D63" s="44">
        <v>10</v>
      </c>
      <c r="E63" s="22"/>
      <c r="F63" s="80">
        <v>0.23</v>
      </c>
      <c r="G63" s="22">
        <f t="shared" si="0"/>
        <v>0</v>
      </c>
      <c r="H63" s="81">
        <f t="shared" si="1"/>
        <v>0</v>
      </c>
      <c r="I63" s="81">
        <f t="shared" si="2"/>
        <v>0</v>
      </c>
    </row>
    <row r="64" spans="1:12" ht="15.6" x14ac:dyDescent="0.3">
      <c r="A64" s="44">
        <v>6</v>
      </c>
      <c r="B64" s="45" t="s">
        <v>159</v>
      </c>
      <c r="C64" s="46" t="s">
        <v>154</v>
      </c>
      <c r="D64" s="44">
        <v>1</v>
      </c>
      <c r="E64" s="22"/>
      <c r="F64" s="80">
        <v>0.23</v>
      </c>
      <c r="G64" s="22">
        <f t="shared" si="0"/>
        <v>0</v>
      </c>
      <c r="H64" s="81">
        <f t="shared" si="1"/>
        <v>0</v>
      </c>
      <c r="I64" s="81">
        <f t="shared" si="2"/>
        <v>0</v>
      </c>
    </row>
    <row r="65" spans="1:9" ht="30" x14ac:dyDescent="0.3">
      <c r="A65" s="44">
        <v>7</v>
      </c>
      <c r="B65" s="45" t="s">
        <v>160</v>
      </c>
      <c r="C65" s="46" t="s">
        <v>154</v>
      </c>
      <c r="D65" s="44">
        <v>1</v>
      </c>
      <c r="E65" s="22"/>
      <c r="F65" s="80">
        <v>0.23</v>
      </c>
      <c r="G65" s="22">
        <f t="shared" si="0"/>
        <v>0</v>
      </c>
      <c r="H65" s="81">
        <f t="shared" si="1"/>
        <v>0</v>
      </c>
      <c r="I65" s="81">
        <f t="shared" si="2"/>
        <v>0</v>
      </c>
    </row>
    <row r="66" spans="1:9" ht="15.6" x14ac:dyDescent="0.3">
      <c r="A66" s="44">
        <v>8</v>
      </c>
      <c r="B66" s="45" t="s">
        <v>161</v>
      </c>
      <c r="C66" s="46" t="s">
        <v>154</v>
      </c>
      <c r="D66" s="44">
        <v>1</v>
      </c>
      <c r="E66" s="22"/>
      <c r="F66" s="80">
        <v>0.23</v>
      </c>
      <c r="G66" s="22">
        <f t="shared" si="0"/>
        <v>0</v>
      </c>
      <c r="H66" s="81">
        <f t="shared" si="1"/>
        <v>0</v>
      </c>
      <c r="I66" s="81">
        <f t="shared" si="2"/>
        <v>0</v>
      </c>
    </row>
    <row r="67" spans="1:9" ht="15" x14ac:dyDescent="0.3">
      <c r="A67" s="52"/>
      <c r="B67" s="52"/>
      <c r="C67" s="52"/>
      <c r="D67" s="53"/>
      <c r="E67" s="54" t="s">
        <v>162</v>
      </c>
      <c r="F67" s="55"/>
      <c r="G67" s="56"/>
      <c r="H67" s="93">
        <f>SUM(H59:H66)</f>
        <v>0</v>
      </c>
      <c r="I67" s="93">
        <f>SUM(I59:I66)</f>
        <v>0</v>
      </c>
    </row>
    <row r="69" spans="1:9" ht="14.4" thickBot="1" x14ac:dyDescent="0.35">
      <c r="A69" s="11" t="s">
        <v>138</v>
      </c>
    </row>
    <row r="70" spans="1:9" ht="47.4" thickBot="1" x14ac:dyDescent="0.35">
      <c r="A70" s="14" t="s">
        <v>33</v>
      </c>
      <c r="B70" s="62" t="s">
        <v>34</v>
      </c>
      <c r="C70" s="37" t="s">
        <v>35</v>
      </c>
      <c r="D70" s="17" t="s">
        <v>36</v>
      </c>
      <c r="E70" s="18" t="s">
        <v>37</v>
      </c>
      <c r="F70" s="17" t="s">
        <v>38</v>
      </c>
      <c r="G70" s="18" t="s">
        <v>39</v>
      </c>
      <c r="H70" s="18" t="s">
        <v>40</v>
      </c>
      <c r="I70" s="19" t="s">
        <v>41</v>
      </c>
    </row>
    <row r="71" spans="1:9" ht="15.6" x14ac:dyDescent="0.3">
      <c r="A71" s="83" t="s">
        <v>42</v>
      </c>
      <c r="B71" s="97" t="s">
        <v>103</v>
      </c>
      <c r="C71" s="98" t="s">
        <v>44</v>
      </c>
      <c r="D71" s="99">
        <v>20</v>
      </c>
      <c r="E71" s="22"/>
      <c r="F71" s="80">
        <v>0.23</v>
      </c>
      <c r="G71" s="22">
        <f>E71*1.23</f>
        <v>0</v>
      </c>
      <c r="H71" s="81">
        <f>D71*E71</f>
        <v>0</v>
      </c>
      <c r="I71" s="81">
        <f>H71*1.23</f>
        <v>0</v>
      </c>
    </row>
    <row r="72" spans="1:9" ht="15.6" x14ac:dyDescent="0.3">
      <c r="A72" s="82" t="s">
        <v>45</v>
      </c>
      <c r="B72" s="100" t="s">
        <v>104</v>
      </c>
      <c r="C72" s="98" t="s">
        <v>44</v>
      </c>
      <c r="D72" s="99">
        <v>20</v>
      </c>
      <c r="E72" s="22"/>
      <c r="F72" s="80">
        <v>0.23</v>
      </c>
      <c r="G72" s="22">
        <f t="shared" ref="G72:G88" si="3">E72*1.23</f>
        <v>0</v>
      </c>
      <c r="H72" s="81">
        <f t="shared" ref="H72:H88" si="4">D72*E72</f>
        <v>0</v>
      </c>
      <c r="I72" s="81">
        <f t="shared" ref="I72:I88" si="5">H72*1.23</f>
        <v>0</v>
      </c>
    </row>
    <row r="73" spans="1:9" ht="15.6" x14ac:dyDescent="0.3">
      <c r="A73" s="83" t="s">
        <v>46</v>
      </c>
      <c r="B73" s="100" t="s">
        <v>105</v>
      </c>
      <c r="C73" s="98" t="s">
        <v>44</v>
      </c>
      <c r="D73" s="99">
        <v>20</v>
      </c>
      <c r="E73" s="22"/>
      <c r="F73" s="80">
        <v>0.23</v>
      </c>
      <c r="G73" s="22">
        <f t="shared" si="3"/>
        <v>0</v>
      </c>
      <c r="H73" s="81">
        <f t="shared" si="4"/>
        <v>0</v>
      </c>
      <c r="I73" s="81">
        <f t="shared" si="5"/>
        <v>0</v>
      </c>
    </row>
    <row r="74" spans="1:9" ht="46.8" x14ac:dyDescent="0.3">
      <c r="A74" s="82" t="s">
        <v>47</v>
      </c>
      <c r="B74" s="100" t="s">
        <v>166</v>
      </c>
      <c r="C74" s="98" t="s">
        <v>106</v>
      </c>
      <c r="D74" s="99">
        <v>2</v>
      </c>
      <c r="E74" s="22"/>
      <c r="F74" s="80">
        <v>0.23</v>
      </c>
      <c r="G74" s="22">
        <f t="shared" si="3"/>
        <v>0</v>
      </c>
      <c r="H74" s="81">
        <f t="shared" si="4"/>
        <v>0</v>
      </c>
      <c r="I74" s="81">
        <f t="shared" si="5"/>
        <v>0</v>
      </c>
    </row>
    <row r="75" spans="1:9" ht="15.6" x14ac:dyDescent="0.3">
      <c r="A75" s="83" t="s">
        <v>48</v>
      </c>
      <c r="B75" s="100" t="s">
        <v>168</v>
      </c>
      <c r="C75" s="98" t="s">
        <v>44</v>
      </c>
      <c r="D75" s="99">
        <v>20</v>
      </c>
      <c r="E75" s="22"/>
      <c r="F75" s="80">
        <v>0.23</v>
      </c>
      <c r="G75" s="22">
        <f t="shared" si="3"/>
        <v>0</v>
      </c>
      <c r="H75" s="81">
        <f t="shared" si="4"/>
        <v>0</v>
      </c>
      <c r="I75" s="81">
        <f t="shared" si="5"/>
        <v>0</v>
      </c>
    </row>
    <row r="76" spans="1:9" ht="15.6" x14ac:dyDescent="0.3">
      <c r="A76" s="82" t="s">
        <v>49</v>
      </c>
      <c r="B76" s="100" t="s">
        <v>107</v>
      </c>
      <c r="C76" s="98" t="s">
        <v>44</v>
      </c>
      <c r="D76" s="99">
        <v>4</v>
      </c>
      <c r="E76" s="22"/>
      <c r="F76" s="80">
        <v>0.23</v>
      </c>
      <c r="G76" s="22">
        <f t="shared" si="3"/>
        <v>0</v>
      </c>
      <c r="H76" s="81">
        <f t="shared" si="4"/>
        <v>0</v>
      </c>
      <c r="I76" s="81">
        <f t="shared" si="5"/>
        <v>0</v>
      </c>
    </row>
    <row r="77" spans="1:9" ht="15.6" x14ac:dyDescent="0.3">
      <c r="A77" s="83" t="s">
        <v>50</v>
      </c>
      <c r="B77" s="100" t="s">
        <v>108</v>
      </c>
      <c r="C77" s="98" t="s">
        <v>106</v>
      </c>
      <c r="D77" s="99">
        <v>1</v>
      </c>
      <c r="E77" s="22"/>
      <c r="F77" s="80">
        <v>0.23</v>
      </c>
      <c r="G77" s="22">
        <f t="shared" si="3"/>
        <v>0</v>
      </c>
      <c r="H77" s="81">
        <f t="shared" si="4"/>
        <v>0</v>
      </c>
      <c r="I77" s="81">
        <f t="shared" si="5"/>
        <v>0</v>
      </c>
    </row>
    <row r="78" spans="1:9" ht="15.6" x14ac:dyDescent="0.3">
      <c r="A78" s="82" t="s">
        <v>52</v>
      </c>
      <c r="B78" s="100" t="s">
        <v>109</v>
      </c>
      <c r="C78" s="98" t="s">
        <v>44</v>
      </c>
      <c r="D78" s="99">
        <v>20</v>
      </c>
      <c r="E78" s="22"/>
      <c r="F78" s="80">
        <v>0.23</v>
      </c>
      <c r="G78" s="22">
        <f t="shared" si="3"/>
        <v>0</v>
      </c>
      <c r="H78" s="81">
        <f t="shared" si="4"/>
        <v>0</v>
      </c>
      <c r="I78" s="81">
        <f t="shared" si="5"/>
        <v>0</v>
      </c>
    </row>
    <row r="79" spans="1:9" ht="15.6" x14ac:dyDescent="0.3">
      <c r="A79" s="83" t="s">
        <v>53</v>
      </c>
      <c r="B79" s="100" t="s">
        <v>110</v>
      </c>
      <c r="C79" s="98" t="s">
        <v>44</v>
      </c>
      <c r="D79" s="99">
        <v>20</v>
      </c>
      <c r="E79" s="22"/>
      <c r="F79" s="80">
        <v>0.23</v>
      </c>
      <c r="G79" s="22">
        <f t="shared" si="3"/>
        <v>0</v>
      </c>
      <c r="H79" s="81">
        <f t="shared" si="4"/>
        <v>0</v>
      </c>
      <c r="I79" s="81">
        <f t="shared" si="5"/>
        <v>0</v>
      </c>
    </row>
    <row r="80" spans="1:9" ht="15.6" x14ac:dyDescent="0.3">
      <c r="A80" s="82" t="s">
        <v>54</v>
      </c>
      <c r="B80" s="100" t="s">
        <v>111</v>
      </c>
      <c r="C80" s="98" t="s">
        <v>44</v>
      </c>
      <c r="D80" s="99">
        <v>4</v>
      </c>
      <c r="E80" s="22"/>
      <c r="F80" s="80">
        <v>0.23</v>
      </c>
      <c r="G80" s="22">
        <f t="shared" si="3"/>
        <v>0</v>
      </c>
      <c r="H80" s="81">
        <f t="shared" si="4"/>
        <v>0</v>
      </c>
      <c r="I80" s="81">
        <f t="shared" si="5"/>
        <v>0</v>
      </c>
    </row>
    <row r="81" spans="1:9" ht="15.6" x14ac:dyDescent="0.3">
      <c r="A81" s="83" t="s">
        <v>56</v>
      </c>
      <c r="B81" s="100" t="s">
        <v>112</v>
      </c>
      <c r="C81" s="98" t="s">
        <v>44</v>
      </c>
      <c r="D81" s="99">
        <v>3</v>
      </c>
      <c r="E81" s="22"/>
      <c r="F81" s="80">
        <v>0.23</v>
      </c>
      <c r="G81" s="22">
        <f t="shared" si="3"/>
        <v>0</v>
      </c>
      <c r="H81" s="81">
        <f t="shared" si="4"/>
        <v>0</v>
      </c>
      <c r="I81" s="81">
        <f t="shared" si="5"/>
        <v>0</v>
      </c>
    </row>
    <row r="82" spans="1:9" ht="15.6" x14ac:dyDescent="0.3">
      <c r="A82" s="82" t="s">
        <v>58</v>
      </c>
      <c r="B82" s="100" t="s">
        <v>113</v>
      </c>
      <c r="C82" s="98" t="s">
        <v>44</v>
      </c>
      <c r="D82" s="99">
        <v>1</v>
      </c>
      <c r="E82" s="22"/>
      <c r="F82" s="80">
        <v>0.23</v>
      </c>
      <c r="G82" s="22">
        <f t="shared" si="3"/>
        <v>0</v>
      </c>
      <c r="H82" s="81">
        <f t="shared" si="4"/>
        <v>0</v>
      </c>
      <c r="I82" s="81">
        <f t="shared" si="5"/>
        <v>0</v>
      </c>
    </row>
    <row r="83" spans="1:9" ht="15.6" x14ac:dyDescent="0.3">
      <c r="A83" s="83" t="s">
        <v>59</v>
      </c>
      <c r="B83" s="100" t="s">
        <v>114</v>
      </c>
      <c r="C83" s="98" t="s">
        <v>44</v>
      </c>
      <c r="D83" s="99">
        <v>20</v>
      </c>
      <c r="E83" s="22"/>
      <c r="F83" s="80">
        <v>0.23</v>
      </c>
      <c r="G83" s="22">
        <f t="shared" si="3"/>
        <v>0</v>
      </c>
      <c r="H83" s="81">
        <f t="shared" si="4"/>
        <v>0</v>
      </c>
      <c r="I83" s="81">
        <f t="shared" si="5"/>
        <v>0</v>
      </c>
    </row>
    <row r="84" spans="1:9" ht="15.6" x14ac:dyDescent="0.3">
      <c r="A84" s="82" t="s">
        <v>61</v>
      </c>
      <c r="B84" s="100" t="s">
        <v>115</v>
      </c>
      <c r="C84" s="98" t="s">
        <v>106</v>
      </c>
      <c r="D84" s="99">
        <v>1</v>
      </c>
      <c r="E84" s="22"/>
      <c r="F84" s="80">
        <v>0.23</v>
      </c>
      <c r="G84" s="22">
        <f t="shared" si="3"/>
        <v>0</v>
      </c>
      <c r="H84" s="81">
        <f t="shared" si="4"/>
        <v>0</v>
      </c>
      <c r="I84" s="81">
        <f t="shared" si="5"/>
        <v>0</v>
      </c>
    </row>
    <row r="85" spans="1:9" ht="15.6" x14ac:dyDescent="0.3">
      <c r="A85" s="83" t="s">
        <v>62</v>
      </c>
      <c r="B85" s="100" t="s">
        <v>116</v>
      </c>
      <c r="C85" s="98" t="s">
        <v>44</v>
      </c>
      <c r="D85" s="99">
        <v>2</v>
      </c>
      <c r="E85" s="22"/>
      <c r="F85" s="80">
        <v>0.23</v>
      </c>
      <c r="G85" s="22">
        <f t="shared" si="3"/>
        <v>0</v>
      </c>
      <c r="H85" s="81">
        <f t="shared" si="4"/>
        <v>0</v>
      </c>
      <c r="I85" s="81">
        <f t="shared" si="5"/>
        <v>0</v>
      </c>
    </row>
    <row r="86" spans="1:9" ht="15.6" x14ac:dyDescent="0.3">
      <c r="A86" s="82" t="s">
        <v>64</v>
      </c>
      <c r="B86" s="100" t="s">
        <v>167</v>
      </c>
      <c r="C86" s="98" t="s">
        <v>44</v>
      </c>
      <c r="D86" s="99">
        <v>3</v>
      </c>
      <c r="E86" s="22"/>
      <c r="F86" s="80">
        <v>0.23</v>
      </c>
      <c r="G86" s="22">
        <f t="shared" si="3"/>
        <v>0</v>
      </c>
      <c r="H86" s="81">
        <f t="shared" si="4"/>
        <v>0</v>
      </c>
      <c r="I86" s="81">
        <f t="shared" si="5"/>
        <v>0</v>
      </c>
    </row>
    <row r="87" spans="1:9" ht="15.6" x14ac:dyDescent="0.3">
      <c r="A87" s="82" t="s">
        <v>65</v>
      </c>
      <c r="B87" s="101" t="s">
        <v>117</v>
      </c>
      <c r="C87" s="98" t="s">
        <v>44</v>
      </c>
      <c r="D87" s="98">
        <v>6</v>
      </c>
      <c r="E87" s="28"/>
      <c r="F87" s="80">
        <v>0.23</v>
      </c>
      <c r="G87" s="22">
        <f t="shared" si="3"/>
        <v>0</v>
      </c>
      <c r="H87" s="81">
        <f t="shared" si="4"/>
        <v>0</v>
      </c>
      <c r="I87" s="81">
        <f t="shared" si="5"/>
        <v>0</v>
      </c>
    </row>
    <row r="88" spans="1:9" ht="31.8" thickBot="1" x14ac:dyDescent="0.35">
      <c r="A88" s="83" t="s">
        <v>68</v>
      </c>
      <c r="B88" s="102" t="s">
        <v>118</v>
      </c>
      <c r="C88" s="98" t="s">
        <v>44</v>
      </c>
      <c r="D88" s="99">
        <v>1</v>
      </c>
      <c r="E88" s="31"/>
      <c r="F88" s="80">
        <v>0.23</v>
      </c>
      <c r="G88" s="22">
        <f t="shared" si="3"/>
        <v>0</v>
      </c>
      <c r="H88" s="81">
        <f t="shared" si="4"/>
        <v>0</v>
      </c>
      <c r="I88" s="81">
        <f t="shared" si="5"/>
        <v>0</v>
      </c>
    </row>
    <row r="89" spans="1:9" ht="14.4" thickBot="1" x14ac:dyDescent="0.35">
      <c r="A89" s="11"/>
      <c r="E89" s="87" t="s">
        <v>102</v>
      </c>
      <c r="F89" s="88"/>
      <c r="G89" s="88"/>
      <c r="H89" s="89">
        <f>SUM(H71:H88)</f>
        <v>0</v>
      </c>
      <c r="I89" s="90">
        <f>SUM(I71:I88)</f>
        <v>0</v>
      </c>
    </row>
    <row r="90" spans="1:9" x14ac:dyDescent="0.3">
      <c r="A90" s="11"/>
    </row>
    <row r="91" spans="1:9" ht="14.4" thickBot="1" x14ac:dyDescent="0.35">
      <c r="A91" s="11" t="s">
        <v>136</v>
      </c>
    </row>
    <row r="92" spans="1:9" ht="47.4" thickBot="1" x14ac:dyDescent="0.35">
      <c r="A92" s="14" t="s">
        <v>33</v>
      </c>
      <c r="B92" s="62" t="s">
        <v>34</v>
      </c>
      <c r="C92" s="37" t="s">
        <v>35</v>
      </c>
      <c r="D92" s="17" t="s">
        <v>36</v>
      </c>
      <c r="E92" s="18" t="s">
        <v>37</v>
      </c>
      <c r="F92" s="17" t="s">
        <v>38</v>
      </c>
      <c r="G92" s="18" t="s">
        <v>39</v>
      </c>
      <c r="H92" s="18" t="s">
        <v>40</v>
      </c>
      <c r="I92" s="19" t="s">
        <v>119</v>
      </c>
    </row>
    <row r="93" spans="1:9" ht="15.6" x14ac:dyDescent="0.3">
      <c r="A93" s="58" t="s">
        <v>42</v>
      </c>
      <c r="B93" s="67" t="s">
        <v>122</v>
      </c>
      <c r="C93" s="61" t="s">
        <v>44</v>
      </c>
      <c r="D93" s="61">
        <v>32</v>
      </c>
      <c r="E93" s="64"/>
      <c r="F93" s="23">
        <v>0.23</v>
      </c>
      <c r="G93" s="22">
        <f>E93*1.23</f>
        <v>0</v>
      </c>
      <c r="H93" s="24">
        <f>D93*E93</f>
        <v>0</v>
      </c>
      <c r="I93" s="24">
        <f>H93*1.23</f>
        <v>0</v>
      </c>
    </row>
    <row r="94" spans="1:9" ht="15.6" x14ac:dyDescent="0.3">
      <c r="A94" s="60" t="s">
        <v>45</v>
      </c>
      <c r="B94" s="67" t="s">
        <v>121</v>
      </c>
      <c r="C94" s="61" t="s">
        <v>44</v>
      </c>
      <c r="D94" s="61">
        <v>1</v>
      </c>
      <c r="E94" s="64"/>
      <c r="F94" s="65">
        <v>0.23</v>
      </c>
      <c r="G94" s="22">
        <f t="shared" ref="G94:G100" si="6">E94*1.23</f>
        <v>0</v>
      </c>
      <c r="H94" s="66">
        <f t="shared" ref="H94:H100" si="7">D94*E94</f>
        <v>0</v>
      </c>
      <c r="I94" s="66">
        <f t="shared" ref="I94:I100" si="8">H94*1.23</f>
        <v>0</v>
      </c>
    </row>
    <row r="95" spans="1:9" ht="15.6" x14ac:dyDescent="0.3">
      <c r="A95" s="60" t="s">
        <v>46</v>
      </c>
      <c r="B95" s="85" t="s">
        <v>120</v>
      </c>
      <c r="C95" s="61" t="s">
        <v>44</v>
      </c>
      <c r="D95" s="61">
        <v>5</v>
      </c>
      <c r="E95" s="64"/>
      <c r="F95" s="65">
        <v>0.23</v>
      </c>
      <c r="G95" s="22">
        <f t="shared" si="6"/>
        <v>0</v>
      </c>
      <c r="H95" s="66">
        <f t="shared" si="7"/>
        <v>0</v>
      </c>
      <c r="I95" s="66">
        <f t="shared" si="8"/>
        <v>0</v>
      </c>
    </row>
    <row r="96" spans="1:9" ht="15.6" x14ac:dyDescent="0.3">
      <c r="A96" s="60" t="s">
        <v>47</v>
      </c>
      <c r="B96" s="63" t="s">
        <v>163</v>
      </c>
      <c r="C96" s="59" t="s">
        <v>44</v>
      </c>
      <c r="D96" s="59">
        <v>6</v>
      </c>
      <c r="E96" s="64"/>
      <c r="F96" s="65">
        <v>0.23</v>
      </c>
      <c r="G96" s="22">
        <f t="shared" si="6"/>
        <v>0</v>
      </c>
      <c r="H96" s="66">
        <f t="shared" si="7"/>
        <v>0</v>
      </c>
      <c r="I96" s="66">
        <f t="shared" si="8"/>
        <v>0</v>
      </c>
    </row>
    <row r="97" spans="1:9" ht="15.6" x14ac:dyDescent="0.3">
      <c r="A97" s="60" t="s">
        <v>48</v>
      </c>
      <c r="B97" s="67" t="s">
        <v>124</v>
      </c>
      <c r="C97" s="61" t="s">
        <v>44</v>
      </c>
      <c r="D97" s="61">
        <v>3</v>
      </c>
      <c r="E97" s="64"/>
      <c r="F97" s="65">
        <v>0.23</v>
      </c>
      <c r="G97" s="22">
        <f t="shared" si="6"/>
        <v>0</v>
      </c>
      <c r="H97" s="66">
        <f t="shared" si="7"/>
        <v>0</v>
      </c>
      <c r="I97" s="66">
        <f t="shared" si="8"/>
        <v>0</v>
      </c>
    </row>
    <row r="98" spans="1:9" ht="15.6" x14ac:dyDescent="0.3">
      <c r="A98" s="60" t="s">
        <v>49</v>
      </c>
      <c r="B98" s="68" t="s">
        <v>123</v>
      </c>
      <c r="C98" s="61" t="s">
        <v>44</v>
      </c>
      <c r="D98" s="61">
        <v>1</v>
      </c>
      <c r="E98" s="64"/>
      <c r="F98" s="65">
        <v>0.23</v>
      </c>
      <c r="G98" s="22">
        <f t="shared" si="6"/>
        <v>0</v>
      </c>
      <c r="H98" s="66">
        <f t="shared" si="7"/>
        <v>0</v>
      </c>
      <c r="I98" s="66">
        <f t="shared" si="8"/>
        <v>0</v>
      </c>
    </row>
    <row r="99" spans="1:9" ht="15.6" x14ac:dyDescent="0.3">
      <c r="A99" s="60" t="s">
        <v>50</v>
      </c>
      <c r="B99" s="67" t="s">
        <v>125</v>
      </c>
      <c r="C99" s="61" t="s">
        <v>44</v>
      </c>
      <c r="D99" s="61">
        <v>1</v>
      </c>
      <c r="E99" s="64"/>
      <c r="F99" s="65">
        <v>0.23</v>
      </c>
      <c r="G99" s="22">
        <f t="shared" si="6"/>
        <v>0</v>
      </c>
      <c r="H99" s="66">
        <f t="shared" si="7"/>
        <v>0</v>
      </c>
      <c r="I99" s="66">
        <f t="shared" si="8"/>
        <v>0</v>
      </c>
    </row>
    <row r="100" spans="1:9" ht="16.2" thickBot="1" x14ac:dyDescent="0.35">
      <c r="A100" s="60" t="s">
        <v>52</v>
      </c>
      <c r="B100" s="67" t="s">
        <v>21</v>
      </c>
      <c r="C100" s="61" t="s">
        <v>44</v>
      </c>
      <c r="D100" s="61">
        <v>4</v>
      </c>
      <c r="E100" s="64"/>
      <c r="F100" s="65">
        <v>0.23</v>
      </c>
      <c r="G100" s="22">
        <f t="shared" si="6"/>
        <v>0</v>
      </c>
      <c r="H100" s="66">
        <f t="shared" si="7"/>
        <v>0</v>
      </c>
      <c r="I100" s="66">
        <f t="shared" si="8"/>
        <v>0</v>
      </c>
    </row>
    <row r="101" spans="1:9" ht="16.2" thickBot="1" x14ac:dyDescent="0.35">
      <c r="A101" s="32"/>
      <c r="B101" s="95"/>
      <c r="C101" s="33"/>
      <c r="D101" s="34"/>
      <c r="E101" s="49" t="s">
        <v>102</v>
      </c>
      <c r="F101" s="50"/>
      <c r="G101" s="51"/>
      <c r="H101" s="38">
        <f>SUM(H93:H100)</f>
        <v>0</v>
      </c>
      <c r="I101" s="35">
        <f>SUM(I93:I100)</f>
        <v>0</v>
      </c>
    </row>
    <row r="103" spans="1:9" ht="14.4" thickBot="1" x14ac:dyDescent="0.35">
      <c r="A103" s="11" t="s">
        <v>137</v>
      </c>
    </row>
    <row r="104" spans="1:9" ht="47.4" thickBot="1" x14ac:dyDescent="0.35">
      <c r="A104" s="14" t="s">
        <v>33</v>
      </c>
      <c r="B104" s="15" t="s">
        <v>34</v>
      </c>
      <c r="C104" s="15" t="s">
        <v>35</v>
      </c>
      <c r="D104" s="14" t="s">
        <v>36</v>
      </c>
      <c r="E104" s="16" t="s">
        <v>37</v>
      </c>
      <c r="F104" s="17" t="s">
        <v>38</v>
      </c>
      <c r="G104" s="18" t="s">
        <v>39</v>
      </c>
      <c r="H104" s="18" t="s">
        <v>40</v>
      </c>
      <c r="I104" s="19" t="s">
        <v>41</v>
      </c>
    </row>
    <row r="105" spans="1:9" ht="15.6" x14ac:dyDescent="0.3">
      <c r="A105" s="20" t="s">
        <v>42</v>
      </c>
      <c r="B105" s="84" t="s">
        <v>129</v>
      </c>
      <c r="C105" s="21" t="s">
        <v>44</v>
      </c>
      <c r="D105" s="21">
        <v>1</v>
      </c>
      <c r="E105" s="69"/>
      <c r="F105" s="80">
        <v>0.23</v>
      </c>
      <c r="G105" s="22">
        <f t="shared" ref="G105" si="9">E105*1.23</f>
        <v>0</v>
      </c>
      <c r="H105" s="81">
        <f t="shared" ref="H105" si="10">D105*E105</f>
        <v>0</v>
      </c>
      <c r="I105" s="81">
        <f t="shared" ref="I105:I115" si="11">H105*1.23</f>
        <v>0</v>
      </c>
    </row>
    <row r="106" spans="1:9" ht="15.6" x14ac:dyDescent="0.3">
      <c r="A106" s="25" t="s">
        <v>45</v>
      </c>
      <c r="B106" s="85" t="s">
        <v>142</v>
      </c>
      <c r="C106" s="26" t="s">
        <v>44</v>
      </c>
      <c r="D106" s="26">
        <v>1</v>
      </c>
      <c r="E106" s="74"/>
      <c r="F106" s="80">
        <v>0.23</v>
      </c>
      <c r="G106" s="22">
        <f t="shared" ref="G106:G115" si="12">E106*1.23</f>
        <v>0</v>
      </c>
      <c r="H106" s="81">
        <f t="shared" ref="H106:H115" si="13">D106*E106</f>
        <v>0</v>
      </c>
      <c r="I106" s="81">
        <f t="shared" si="11"/>
        <v>0</v>
      </c>
    </row>
    <row r="107" spans="1:9" ht="15.6" x14ac:dyDescent="0.3">
      <c r="A107" s="25" t="s">
        <v>46</v>
      </c>
      <c r="B107" s="85" t="s">
        <v>130</v>
      </c>
      <c r="C107" s="26" t="s">
        <v>44</v>
      </c>
      <c r="D107" s="26">
        <v>1</v>
      </c>
      <c r="E107" s="75"/>
      <c r="F107" s="80">
        <v>0.23</v>
      </c>
      <c r="G107" s="22">
        <f t="shared" si="12"/>
        <v>0</v>
      </c>
      <c r="H107" s="81">
        <f t="shared" si="13"/>
        <v>0</v>
      </c>
      <c r="I107" s="81">
        <f t="shared" si="11"/>
        <v>0</v>
      </c>
    </row>
    <row r="108" spans="1:9" ht="17.399999999999999" customHeight="1" x14ac:dyDescent="0.3">
      <c r="A108" s="25" t="s">
        <v>47</v>
      </c>
      <c r="B108" s="84" t="s">
        <v>128</v>
      </c>
      <c r="C108" s="26" t="s">
        <v>44</v>
      </c>
      <c r="D108" s="26">
        <v>1</v>
      </c>
      <c r="E108" s="72"/>
      <c r="F108" s="80">
        <v>0.23</v>
      </c>
      <c r="G108" s="22">
        <f t="shared" si="12"/>
        <v>0</v>
      </c>
      <c r="H108" s="81">
        <f t="shared" si="13"/>
        <v>0</v>
      </c>
      <c r="I108" s="81">
        <f t="shared" si="11"/>
        <v>0</v>
      </c>
    </row>
    <row r="109" spans="1:9" ht="15.6" x14ac:dyDescent="0.3">
      <c r="A109" s="25" t="s">
        <v>48</v>
      </c>
      <c r="B109" s="85" t="s">
        <v>164</v>
      </c>
      <c r="C109" s="26" t="s">
        <v>44</v>
      </c>
      <c r="D109" s="26">
        <v>2</v>
      </c>
      <c r="E109" s="76"/>
      <c r="F109" s="80">
        <v>0.23</v>
      </c>
      <c r="G109" s="22">
        <f t="shared" si="12"/>
        <v>0</v>
      </c>
      <c r="H109" s="81">
        <f t="shared" si="13"/>
        <v>0</v>
      </c>
      <c r="I109" s="81">
        <f t="shared" si="11"/>
        <v>0</v>
      </c>
    </row>
    <row r="110" spans="1:9" ht="15.6" x14ac:dyDescent="0.3">
      <c r="A110" s="25" t="s">
        <v>49</v>
      </c>
      <c r="B110" s="85" t="s">
        <v>131</v>
      </c>
      <c r="C110" s="26" t="s">
        <v>44</v>
      </c>
      <c r="D110" s="26">
        <v>2</v>
      </c>
      <c r="E110" s="77"/>
      <c r="F110" s="80">
        <v>0.23</v>
      </c>
      <c r="G110" s="22">
        <f t="shared" si="12"/>
        <v>0</v>
      </c>
      <c r="H110" s="81">
        <f t="shared" si="13"/>
        <v>0</v>
      </c>
      <c r="I110" s="81">
        <f t="shared" si="11"/>
        <v>0</v>
      </c>
    </row>
    <row r="111" spans="1:9" ht="15.6" x14ac:dyDescent="0.3">
      <c r="A111" s="25" t="s">
        <v>50</v>
      </c>
      <c r="B111" s="85" t="s">
        <v>132</v>
      </c>
      <c r="C111" s="26" t="s">
        <v>44</v>
      </c>
      <c r="D111" s="26">
        <v>1</v>
      </c>
      <c r="E111" s="78"/>
      <c r="F111" s="80">
        <v>0.23</v>
      </c>
      <c r="G111" s="22">
        <f t="shared" si="12"/>
        <v>0</v>
      </c>
      <c r="H111" s="81">
        <f t="shared" si="13"/>
        <v>0</v>
      </c>
      <c r="I111" s="81">
        <f t="shared" si="11"/>
        <v>0</v>
      </c>
    </row>
    <row r="112" spans="1:9" ht="15.6" x14ac:dyDescent="0.3">
      <c r="A112" s="25" t="s">
        <v>52</v>
      </c>
      <c r="B112" s="85" t="s">
        <v>143</v>
      </c>
      <c r="C112" s="26" t="s">
        <v>44</v>
      </c>
      <c r="D112" s="26">
        <v>4</v>
      </c>
      <c r="E112" s="79"/>
      <c r="F112" s="80">
        <v>0.23</v>
      </c>
      <c r="G112" s="22">
        <f t="shared" si="12"/>
        <v>0</v>
      </c>
      <c r="H112" s="81">
        <f t="shared" si="13"/>
        <v>0</v>
      </c>
      <c r="I112" s="81">
        <f t="shared" si="11"/>
        <v>0</v>
      </c>
    </row>
    <row r="113" spans="1:9" ht="15.6" x14ac:dyDescent="0.3">
      <c r="A113" s="25" t="s">
        <v>53</v>
      </c>
      <c r="B113" s="85" t="s">
        <v>126</v>
      </c>
      <c r="C113" s="26" t="s">
        <v>44</v>
      </c>
      <c r="D113" s="26">
        <v>1</v>
      </c>
      <c r="E113" s="70"/>
      <c r="F113" s="80">
        <v>0.23</v>
      </c>
      <c r="G113" s="22">
        <f t="shared" si="12"/>
        <v>0</v>
      </c>
      <c r="H113" s="81">
        <f t="shared" si="13"/>
        <v>0</v>
      </c>
      <c r="I113" s="81">
        <f t="shared" si="11"/>
        <v>0</v>
      </c>
    </row>
    <row r="114" spans="1:9" ht="15.6" x14ac:dyDescent="0.3">
      <c r="A114" s="25" t="s">
        <v>54</v>
      </c>
      <c r="B114" s="85" t="s">
        <v>127</v>
      </c>
      <c r="C114" s="26" t="s">
        <v>44</v>
      </c>
      <c r="D114" s="26">
        <v>1</v>
      </c>
      <c r="E114" s="71"/>
      <c r="F114" s="80">
        <v>0.23</v>
      </c>
      <c r="G114" s="22">
        <f t="shared" si="12"/>
        <v>0</v>
      </c>
      <c r="H114" s="81">
        <f t="shared" si="13"/>
        <v>0</v>
      </c>
      <c r="I114" s="81">
        <f t="shared" si="11"/>
        <v>0</v>
      </c>
    </row>
    <row r="115" spans="1:9" ht="16.2" thickBot="1" x14ac:dyDescent="0.35">
      <c r="A115" s="25" t="s">
        <v>56</v>
      </c>
      <c r="B115" s="85" t="s">
        <v>165</v>
      </c>
      <c r="C115" s="26" t="s">
        <v>44</v>
      </c>
      <c r="D115" s="26">
        <v>1</v>
      </c>
      <c r="E115" s="73"/>
      <c r="F115" s="80">
        <v>0.23</v>
      </c>
      <c r="G115" s="22">
        <f t="shared" si="12"/>
        <v>0</v>
      </c>
      <c r="H115" s="81">
        <f t="shared" si="13"/>
        <v>0</v>
      </c>
      <c r="I115" s="81">
        <f t="shared" si="11"/>
        <v>0</v>
      </c>
    </row>
    <row r="116" spans="1:9" ht="16.2" thickBot="1" x14ac:dyDescent="0.35">
      <c r="A116" s="32"/>
      <c r="B116" s="95"/>
      <c r="C116" s="33"/>
      <c r="D116" s="34"/>
      <c r="E116" s="47" t="s">
        <v>102</v>
      </c>
      <c r="F116" s="48"/>
      <c r="G116" s="48"/>
      <c r="H116" s="35">
        <f>SUM(H105:H115)</f>
        <v>0</v>
      </c>
      <c r="I116" s="36">
        <f>SUM(I105:I115)</f>
        <v>0</v>
      </c>
    </row>
    <row r="119" spans="1:9" ht="14.4" thickBot="1" x14ac:dyDescent="0.35"/>
    <row r="120" spans="1:9" ht="14.4" thickBot="1" x14ac:dyDescent="0.35">
      <c r="G120" s="12" t="s">
        <v>133</v>
      </c>
      <c r="H120" s="91">
        <f>H116+H101+H89+H67+H55</f>
        <v>0</v>
      </c>
      <c r="I120" s="91">
        <f>I116+I101+I89+I67+I55</f>
        <v>0</v>
      </c>
    </row>
    <row r="122" spans="1:9" x14ac:dyDescent="0.3">
      <c r="G122" s="13"/>
    </row>
  </sheetData>
  <mergeCells count="7">
    <mergeCell ref="E116:G116"/>
    <mergeCell ref="E101:G101"/>
    <mergeCell ref="A67:D67"/>
    <mergeCell ref="E67:G67"/>
    <mergeCell ref="E55:G55"/>
    <mergeCell ref="E89:G89"/>
    <mergeCell ref="A11:I12"/>
  </mergeCells>
  <phoneticPr fontId="18" type="noConversion"/>
  <conditionalFormatting sqref="B16:B54">
    <cfRule type="duplicateValues" dxfId="18" priority="18"/>
  </conditionalFormatting>
  <conditionalFormatting sqref="B59:B66">
    <cfRule type="duplicateValues" dxfId="17" priority="17"/>
  </conditionalFormatting>
  <conditionalFormatting sqref="B105">
    <cfRule type="duplicateValues" dxfId="15" priority="13"/>
  </conditionalFormatting>
  <conditionalFormatting sqref="B106">
    <cfRule type="duplicateValues" dxfId="14" priority="12"/>
  </conditionalFormatting>
  <conditionalFormatting sqref="B107">
    <cfRule type="duplicateValues" dxfId="13" priority="11"/>
  </conditionalFormatting>
  <conditionalFormatting sqref="B108">
    <cfRule type="duplicateValues" dxfId="12" priority="3"/>
  </conditionalFormatting>
  <conditionalFormatting sqref="B109">
    <cfRule type="duplicateValues" dxfId="11" priority="10"/>
  </conditionalFormatting>
  <conditionalFormatting sqref="B110">
    <cfRule type="duplicateValues" dxfId="10" priority="9"/>
  </conditionalFormatting>
  <conditionalFormatting sqref="B111">
    <cfRule type="duplicateValues" dxfId="9" priority="8"/>
  </conditionalFormatting>
  <conditionalFormatting sqref="B112">
    <cfRule type="duplicateValues" dxfId="8" priority="7"/>
  </conditionalFormatting>
  <conditionalFormatting sqref="B113">
    <cfRule type="duplicateValues" dxfId="7" priority="6"/>
  </conditionalFormatting>
  <conditionalFormatting sqref="B114">
    <cfRule type="duplicateValues" dxfId="6" priority="5"/>
  </conditionalFormatting>
  <conditionalFormatting sqref="B115">
    <cfRule type="duplicateValues" dxfId="5" priority="4"/>
  </conditionalFormatting>
  <conditionalFormatting sqref="B71:B87">
    <cfRule type="duplicateValues" dxfId="1" priority="2"/>
  </conditionalFormatting>
  <conditionalFormatting sqref="B87:B88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7D2E1-0E2C-4B7B-98E8-919A6D43ACF0}">
  <dimension ref="A1:E6"/>
  <sheetViews>
    <sheetView workbookViewId="0">
      <selection activeCell="E2" sqref="E2"/>
    </sheetView>
  </sheetViews>
  <sheetFormatPr defaultRowHeight="14.4" x14ac:dyDescent="0.3"/>
  <cols>
    <col min="2" max="2" width="14.77734375" customWidth="1"/>
    <col min="3" max="3" width="14.44140625" customWidth="1"/>
    <col min="4" max="4" width="16.21875" customWidth="1"/>
    <col min="5" max="5" width="13.109375" customWidth="1"/>
  </cols>
  <sheetData>
    <row r="1" spans="1:5" ht="36.6" customHeight="1" x14ac:dyDescent="0.3">
      <c r="A1" s="1"/>
      <c r="B1" s="2" t="s">
        <v>29</v>
      </c>
      <c r="C1" s="3" t="s">
        <v>30</v>
      </c>
      <c r="D1" s="4" t="s">
        <v>31</v>
      </c>
      <c r="E1" s="5" t="s">
        <v>32</v>
      </c>
    </row>
    <row r="2" spans="1:5" ht="23.4" customHeight="1" x14ac:dyDescent="0.3">
      <c r="A2" s="1" t="s">
        <v>24</v>
      </c>
      <c r="B2" s="1"/>
      <c r="C2" s="1"/>
      <c r="D2" s="1"/>
      <c r="E2" s="1"/>
    </row>
    <row r="3" spans="1:5" ht="23.4" customHeight="1" x14ac:dyDescent="0.3">
      <c r="A3" s="1" t="s">
        <v>25</v>
      </c>
      <c r="B3" s="1"/>
      <c r="C3" s="1"/>
      <c r="D3" s="1"/>
      <c r="E3" s="1"/>
    </row>
    <row r="4" spans="1:5" ht="23.4" customHeight="1" x14ac:dyDescent="0.3">
      <c r="A4" s="1" t="s">
        <v>26</v>
      </c>
      <c r="B4" s="1"/>
      <c r="C4" s="1"/>
      <c r="D4" s="1"/>
      <c r="E4" s="1"/>
    </row>
    <row r="5" spans="1:5" ht="23.4" customHeight="1" x14ac:dyDescent="0.3">
      <c r="A5" s="1" t="s">
        <v>27</v>
      </c>
      <c r="B5" s="1"/>
      <c r="C5" s="1"/>
      <c r="D5" s="1"/>
      <c r="E5" s="1"/>
    </row>
    <row r="6" spans="1:5" ht="23.4" customHeight="1" x14ac:dyDescent="0.3">
      <c r="A6" s="1" t="s">
        <v>28</v>
      </c>
      <c r="B6" s="1"/>
      <c r="C6" s="1"/>
      <c r="D6" s="1"/>
      <c r="E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Zamówienia publiczne</dc:creator>
  <cp:lastModifiedBy>Zamówienia publiczne</cp:lastModifiedBy>
  <dcterms:created xsi:type="dcterms:W3CDTF">2025-12-02T17:24:17Z</dcterms:created>
  <dcterms:modified xsi:type="dcterms:W3CDTF">2025-12-15T16:44:34Z</dcterms:modified>
</cp:coreProperties>
</file>